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<sst xmlns="http://schemas.openxmlformats.org/spreadsheetml/2006/main" count="161" uniqueCount="138">
  <si>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</si>
  <si>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</si>
  <si>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</si>
  <si>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</si>
  <si>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</si>
  <si>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</si>
  <si>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</si>
  <si>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</si>
  <si>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</si>
  <si>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</si>
  <si>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</si>
  <si>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</si>
  <si>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</si>
  <si>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</si>
  <si>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</si>
  <si>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</si>
  <si>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</si>
  <si>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</si>
  <si>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</si>
  <si>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</si>
  <si>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</si>
  <si>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</si>
  <si>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</si>
  <si>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</si>
  <si>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</si>
  <si>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</si>
  <si>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</si>
  <si>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</si>
  <si>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</si>
  <si>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</si>
  <si>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</si>
  <si>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</si>
  <si>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</si>
  <si>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</si>
  <si>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</si>
  <si>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</si>
  <si>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</si>
  <si>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</si>
  <si>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</si>
  <si>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</si>
  <si>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</si>
  <si>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</si>
  <si>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</si>
  <si>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</si>
  <si>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</si>
  <si>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</si>
  <si>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</si>
  <si>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</si>
  <si>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</si>
  <si>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</si>
  <si>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</si>
  <si>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</si>
  <si>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</si>
  <si>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</si>
  <si>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</si>
  <si>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</si>
  <si>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</si>
  <si>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</si>
  <si>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</si>
  <si>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</si>
  <si>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</si>
  <si>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</si>
  <si>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</si>
  <si>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</si>
  <si>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</si>
  <si>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</si>
  <si>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</si>
  <si>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</si>
  <si>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</si>
  <si>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</si>
  <si>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</si>
  <si>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</si>
  <si>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</si>
  <si>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</si>
  <si>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</si>
  <si>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</si>
  <si>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</si>
  <si>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</si>
  <si>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</si>
  <si>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</si>
  <si>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</si>
  <si>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</si>
  <si>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</si>
  <si>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</si>
  <si>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</si>
  <si>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</si>
  <si>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</si>
  <si>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</si>
  <si>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</si>
  <si>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</si>
  <si>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</si>
  <si>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</si>
  <si>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</si>
  <si>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</si>
  <si>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</si>
  <si>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</si>
  <si>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</si>
  <si>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</si>
  <si>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</si>
  <si>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</si>
  <si>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</si>
  <si>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</si>
  <si>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</si>
  <si>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</si>
  <si>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</si>
  <si>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</si>
  <si>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</si>
  <si>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</si>
  <si>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</si>
  <si>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</si>
  <si>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</si>
  <si>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</si>
  <si>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</si>
  <si>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</si>
  <si>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</si>
  <si>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</si>
  <si>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</si>
  <si>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</si>
  <si>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</si>
  <si>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</si>
  <si>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</si>
  <si>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</si>
  <si>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</si>
  <si>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</si>
  <si>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</si>
  <si>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</si>
  <si>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</si>
  <si>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</si>
  <si>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</si>
  <si>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</si>
  <si>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</si>
  <si>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</si>
  <si>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</si>
  <si>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</si>
  <si>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</si>
  <si>
    <t xml:space="preserve">окраска эл.узла </t>
  </si>
  <si>
    <t>краска синяя</t>
  </si>
  <si>
    <t>1,2кг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</si>
</sst>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40" sqref="K40:M4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2.33</v>
      </c>
      <c r="M24" s="31">
        <f>L24*160.174*1.302*1.15</f>
        <v>558.800475366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L25*160.174*1.302*1.15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2.33</v>
      </c>
      <c r="M36" s="32">
        <f>SUM(M24:M35)</f>
        <v>558.800475366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51283.11</v>
      </c>
      <c r="J40" s="20">
        <v>1</v>
      </c>
      <c r="K40" s="20" t="s">
        <v>136</v>
      </c>
      <c r="L40" s="25" t="s">
        <v>137</v>
      </c>
      <c r="M40" s="25">
        <v>159.68</v>
      </c>
    </row>
    <row r="41" spans="1:13" ht="12.75">
      <c r="A41" t="s">
        <v>7</v>
      </c>
      <c r="F41" s="5">
        <v>44297.36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0.8637806872477117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45197.36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8216*1.302</f>
        <v>10697.232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(2080)*1.302</f>
        <v>2708.1600000000003</v>
      </c>
      <c r="J50" s="20"/>
      <c r="K50" s="20"/>
      <c r="L50" s="34" t="s">
        <v>65</v>
      </c>
      <c r="M50" s="35">
        <f>SUM(M40:M49)</f>
        <v>159.68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13405.392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304687</v>
      </c>
      <c r="D58">
        <v>224780.8</v>
      </c>
      <c r="E58">
        <v>3169.4</v>
      </c>
      <c r="F58" s="36">
        <f>C58/D58*E58</f>
        <v>4296.074121099311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558.800475366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159.68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0.48</v>
      </c>
      <c r="E65" t="s">
        <v>14</v>
      </c>
      <c r="F65" s="46">
        <f>B65*D65</f>
        <v>1343.712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6837.9236568653105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0.24</v>
      </c>
      <c r="E70" t="s">
        <v>14</v>
      </c>
      <c r="F70" s="46">
        <f>B70*D70</f>
        <v>671.856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1.2</v>
      </c>
      <c r="E73" t="s">
        <v>14</v>
      </c>
      <c r="F73" s="11">
        <f>B73*D73</f>
        <v>3359.28</v>
      </c>
    </row>
    <row r="74" spans="1:6" ht="12.75">
      <c r="A74" s="10" t="s">
        <v>29</v>
      </c>
      <c r="F74" s="33">
        <f>F70+F73</f>
        <v>4031.1360000000004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2.48</v>
      </c>
      <c r="E77" t="s">
        <v>14</v>
      </c>
      <c r="F77" s="11">
        <f>B77*D77</f>
        <v>6942.512000000001</v>
      </c>
    </row>
    <row r="78" spans="1:6" ht="12.75">
      <c r="A78" s="10" t="s">
        <v>32</v>
      </c>
      <c r="F78" s="33">
        <f>SUM(F77)</f>
        <v>6942.512000000001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31216.963656865315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1810.5838920981882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2350.6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4032.93+772.4</f>
        <v>4805.33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40955.87754896351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44044</v>
      </c>
      <c r="C87" s="41">
        <v>-329708</v>
      </c>
      <c r="D87" s="44">
        <f>F44</f>
        <v>45197.36</v>
      </c>
      <c r="E87" s="44">
        <f>F85</f>
        <v>40955.87754896351</v>
      </c>
      <c r="F87" s="45">
        <f>C87+D87-E87</f>
        <v>-325466.51754896354</v>
      </c>
    </row>
    <row r="89" spans="1:6" ht="13.5" thickBot="1">
      <c r="A89" t="s">
        <v>110</v>
      </c>
      <c r="C89" s="50">
        <v>44044</v>
      </c>
      <c r="D89" s="8" t="s">
        <v>111</v>
      </c>
      <c r="E89" s="50">
        <v>44073</v>
      </c>
      <c r="F89" t="s">
        <v>112</v>
      </c>
    </row>
    <row r="90" spans="1:7" ht="13.5" thickBot="1">
      <c r="A90" t="s">
        <v>113</v>
      </c>
      <c r="F90" s="51">
        <f>E87</f>
        <v>40955.87754896351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2017-08-21T12:45:43Z</cp:lastPrinted>
  <dcterms:created xsi:type="dcterms:W3CDTF">2008-08-18T07:30:19Z</dcterms:created>
  <dcterms:modified xsi:type="dcterms:W3CDTF">2020-12-05T07:32:04Z</dcterms:modified>
  <cp:category/>
  <cp:version/>
  <cp:contentType/>
  <cp:contentStatus/>
</cp:coreProperties>
</file>