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<sst xmlns="http://schemas.openxmlformats.org/spreadsheetml/2006/main" count="157" uniqueCount="136">
  <si>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</si>
  <si>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</si>
  <si>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</si>
  <si>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</si>
  <si>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</si>
  <si>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</si>
  <si>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</si>
  <si>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</si>
  <si>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</si>
  <si>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</si>
  <si>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</si>
  <si>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</si>
  <si>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</si>
  <si>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</si>
  <si>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</si>
  <si>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</si>
  <si>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</si>
  <si>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</si>
  <si>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</si>
  <si>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</si>
  <si>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</si>
  <si>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</si>
  <si>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</si>
  <si>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</si>
  <si>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</si>
  <si>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</si>
  <si>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</si>
  <si>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</si>
  <si>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</si>
  <si>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</si>
  <si>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</si>
  <si>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</si>
  <si>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</si>
  <si>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</si>
  <si>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</si>
  <si>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</si>
  <si>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</si>
  <si>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</si>
  <si>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</si>
  <si>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</si>
  <si>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</si>
  <si>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</si>
  <si>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</si>
  <si>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</si>
  <si>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</si>
  <si>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</si>
  <si>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</si>
  <si>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</si>
  <si>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</si>
  <si>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</si>
  <si>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</si>
  <si>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</si>
  <si>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</si>
  <si>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</si>
  <si>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</si>
  <si>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</si>
  <si>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</si>
  <si>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</si>
  <si>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</si>
  <si>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</si>
  <si>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</si>
  <si>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</si>
  <si>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</si>
  <si>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</si>
  <si>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</si>
  <si>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</si>
  <si>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</si>
  <si>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</si>
  <si>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</si>
  <si>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</si>
  <si>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</si>
  <si>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</si>
  <si>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</si>
  <si>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</si>
  <si>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</si>
  <si>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</si>
  <si>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</si>
  <si>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</si>
  <si>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</si>
  <si>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</si>
  <si>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</si>
  <si>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</si>
  <si>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</si>
  <si>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</si>
  <si>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</si>
  <si>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</si>
  <si>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</si>
  <si>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</si>
  <si>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</si>
  <si>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</si>
  <si>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</si>
  <si>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</si>
  <si>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</si>
  <si>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</si>
  <si>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</si>
  <si>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</si>
  <si>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</si>
  <si>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</si>
  <si>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</si>
  <si>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</si>
  <si>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</si>
  <si>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</si>
  <si>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</si>
  <si>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</si>
  <si>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</si>
  <si>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</si>
  <si>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</si>
  <si>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</si>
  <si>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</si>
  <si>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</si>
  <si>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</si>
  <si>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</si>
  <si>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</si>
  <si>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</si>
  <si>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</si>
  <si>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</si>
  <si>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</si>
  <si>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</si>
  <si>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</si>
  <si>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</si>
  <si>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</si>
  <si>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</si>
  <si>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</si>
  <si>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</si>
  <si>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</si>
  <si>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</si>
  <si>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</si>
  <si>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</si>
  <si>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</si>
  <si>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</si>
  <si>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</si>
  <si>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</si>
  <si>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</si>
  <si>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</si>
  <si>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завоз песка в песочницу</t>
  </si>
  <si>
    <t>песок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</si>
</sst>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40" sqref="K40:M4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546.7614894000001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18.560000000000002</v>
      </c>
      <c r="M20" s="34">
        <f>SUM(M6:M19)</f>
        <v>3065.8287744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2.15</v>
      </c>
      <c r="M24" s="33">
        <f aca="true" t="shared" si="1" ref="M24:M35">L24*126.87*1.302*1.15</f>
        <v>408.41926965</v>
      </c>
    </row>
    <row r="25" spans="1:13" ht="12.75">
      <c r="A25" t="s">
        <v>106</v>
      </c>
      <c r="J25" s="20">
        <v>2</v>
      </c>
      <c r="K25" s="20"/>
      <c r="L25" s="4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2.15</v>
      </c>
      <c r="M36" s="34">
        <f>SUM(M24:M35)</f>
        <v>408.41926965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49190.11</v>
      </c>
      <c r="J40" s="20">
        <v>1</v>
      </c>
      <c r="K40" s="20" t="s">
        <v>135</v>
      </c>
      <c r="L40" s="52"/>
      <c r="M40" s="25">
        <v>1076.67</v>
      </c>
    </row>
    <row r="41" spans="1:13" ht="12.75">
      <c r="A41" t="s">
        <v>7</v>
      </c>
      <c r="F41" s="5">
        <v>42127.57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0.8564235778289578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43027.57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9539.9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7007.43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7007.43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241830</v>
      </c>
      <c r="D58">
        <v>229360</v>
      </c>
      <c r="E58">
        <v>3156.5</v>
      </c>
      <c r="F58" s="35">
        <f>C58/D58*E58</f>
        <v>3328.1147322985703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3065.8287744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408.41926965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/>
      <c r="K61" s="20"/>
      <c r="L61" s="31" t="s">
        <v>65</v>
      </c>
      <c r="M61" s="28">
        <f>SUM(M40:M60)</f>
        <v>1076.67</v>
      </c>
    </row>
    <row r="62" spans="1:6" ht="12.75">
      <c r="A62" t="s">
        <v>22</v>
      </c>
      <c r="F62" s="5">
        <f>M61</f>
        <v>1076.67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0.32</v>
      </c>
      <c r="E65" t="s">
        <v>14</v>
      </c>
      <c r="F65" s="5">
        <f>B65*D65</f>
        <v>1010.08</v>
      </c>
    </row>
    <row r="66" spans="1:6" ht="12.75">
      <c r="A66" s="58" t="s">
        <v>78</v>
      </c>
      <c r="B66" s="58"/>
      <c r="C66" s="58"/>
      <c r="D66" s="59"/>
      <c r="E66" s="58"/>
      <c r="F66" s="60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8889.112776348571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0.19</v>
      </c>
      <c r="E70" t="s">
        <v>14</v>
      </c>
      <c r="F70" s="11">
        <f>B70*D70</f>
        <v>599.735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1.08</v>
      </c>
      <c r="E73" t="s">
        <v>14</v>
      </c>
      <c r="F73" s="11">
        <f>B73*D73</f>
        <v>3409.0200000000004</v>
      </c>
    </row>
    <row r="74" spans="1:6" ht="12.75">
      <c r="A74" s="4" t="s">
        <v>29</v>
      </c>
      <c r="F74" s="32">
        <f>F70+F73</f>
        <v>4008.7550000000006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2.8</v>
      </c>
      <c r="E77" t="s">
        <v>14</v>
      </c>
      <c r="F77" s="5">
        <f>B77*D77</f>
        <v>8838.199999999999</v>
      </c>
    </row>
    <row r="78" spans="1:6" ht="12.75">
      <c r="A78" s="4" t="s">
        <v>32</v>
      </c>
      <c r="F78" s="8">
        <f>SUM(F77)</f>
        <v>8838.199999999999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38283.397776348575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2220.4370710282174</v>
      </c>
      <c r="I81" s="7"/>
    </row>
    <row r="82" spans="1:9" ht="12.75">
      <c r="A82" s="1"/>
      <c r="B82" s="36" t="s">
        <v>127</v>
      </c>
      <c r="C82" s="36"/>
      <c r="D82" s="1"/>
      <c r="E82" s="56"/>
      <c r="F82" s="57">
        <v>1932</v>
      </c>
      <c r="I82" s="7"/>
    </row>
    <row r="83" spans="1:9" ht="12.75">
      <c r="A83" s="1"/>
      <c r="B83" s="36" t="s">
        <v>128</v>
      </c>
      <c r="C83" s="36"/>
      <c r="D83" s="1"/>
      <c r="E83" s="56"/>
      <c r="F83" s="57">
        <v>379.11</v>
      </c>
      <c r="I83" s="7"/>
    </row>
    <row r="84" spans="1:9" ht="12.75">
      <c r="A84" s="1"/>
      <c r="B84" s="36" t="s">
        <v>129</v>
      </c>
      <c r="C84" s="36"/>
      <c r="D84" s="1"/>
      <c r="E84" s="56"/>
      <c r="F84" s="57">
        <v>1709.61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44524.55484737679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43647</v>
      </c>
      <c r="C87" s="40">
        <v>-64857</v>
      </c>
      <c r="D87" s="43">
        <f>F44</f>
        <v>43027.57</v>
      </c>
      <c r="E87" s="43">
        <f>F85</f>
        <v>44524.55484737679</v>
      </c>
      <c r="F87" s="44">
        <f>C87+D87-E87</f>
        <v>-66353.98484737679</v>
      </c>
    </row>
    <row r="89" spans="1:6" ht="13.5" thickBot="1">
      <c r="A89" t="s">
        <v>111</v>
      </c>
      <c r="C89" s="54">
        <v>43647</v>
      </c>
      <c r="D89" s="8" t="s">
        <v>112</v>
      </c>
      <c r="E89" s="54">
        <v>43677</v>
      </c>
      <c r="F89" t="s">
        <v>113</v>
      </c>
    </row>
    <row r="90" spans="1:7" ht="13.5" thickBot="1">
      <c r="A90" t="s">
        <v>114</v>
      </c>
      <c r="F90" s="55">
        <f>E87</f>
        <v>44524.55484737679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2017-08-21T12:46:41Z</cp:lastPrinted>
  <dcterms:created xsi:type="dcterms:W3CDTF">2008-08-18T07:30:19Z</dcterms:created>
  <dcterms:modified xsi:type="dcterms:W3CDTF">2019-09-26T11:33:01Z</dcterms:modified>
  <cp:category/>
  <cp:version/>
  <cp:contentType/>
  <cp:contentStatus/>
</cp:coreProperties>
</file>