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<sst xmlns="http://schemas.openxmlformats.org/spreadsheetml/2006/main" count="158" uniqueCount="135">
  <si>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</si>
  <si>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</si>
  <si>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</si>
  <si>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</si>
  <si>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</si>
  <si>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</si>
  <si>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</si>
  <si>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</si>
  <si>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</si>
  <si>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</si>
  <si>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</si>
  <si>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</si>
  <si>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</si>
  <si>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</si>
  <si>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</si>
  <si>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</si>
  <si>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</si>
  <si>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</si>
  <si>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</si>
  <si>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</si>
  <si>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</si>
  <si>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</si>
  <si>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</si>
  <si>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</si>
  <si>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</si>
  <si>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</si>
  <si>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</si>
  <si>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</si>
  <si>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</si>
  <si>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</si>
  <si>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</si>
  <si>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</si>
  <si>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</si>
  <si>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</si>
  <si>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</si>
  <si>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</si>
  <si>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</si>
  <si>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</si>
  <si>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</si>
  <si>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</si>
  <si>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</si>
  <si>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</si>
  <si>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</si>
  <si>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</si>
  <si>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</si>
  <si>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</si>
  <si>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</si>
  <si>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</si>
  <si>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</si>
  <si>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</si>
  <si>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</si>
  <si>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</si>
  <si>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</si>
  <si>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</si>
  <si>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</si>
  <si>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</si>
  <si>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</si>
  <si>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</si>
  <si>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</si>
  <si>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</si>
  <si>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</si>
  <si>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</si>
  <si>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</si>
  <si>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</si>
  <si>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</si>
  <si>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</si>
  <si>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</si>
  <si>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</si>
  <si>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</si>
  <si>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</si>
  <si>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</si>
  <si>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</si>
  <si>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</si>
  <si>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</si>
  <si>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</si>
  <si>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</si>
  <si>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</si>
  <si>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</si>
  <si>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</si>
  <si>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</si>
  <si>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</si>
  <si>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</si>
  <si>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</si>
  <si>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</si>
  <si>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</si>
  <si>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</si>
  <si>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</si>
  <si>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</si>
  <si>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</si>
  <si>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</si>
  <si>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</si>
  <si>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</si>
  <si>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</si>
  <si>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</si>
  <si>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</si>
  <si>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</si>
  <si>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</si>
  <si>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</si>
  <si>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</si>
  <si>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</si>
  <si>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</si>
  <si>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</si>
  <si>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</si>
  <si>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</si>
  <si>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</si>
  <si>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</si>
  <si>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</si>
  <si>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</si>
  <si>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</si>
  <si>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</si>
  <si>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</si>
  <si>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</si>
  <si>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</si>
  <si>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</si>
  <si>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</si>
  <si>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</si>
  <si>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</si>
  <si>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</si>
  <si>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</si>
  <si>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</si>
  <si>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</si>
  <si>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</si>
  <si>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</si>
  <si>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</si>
  <si>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</si>
  <si>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</si>
  <si>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</si>
  <si>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</si>
  <si>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</si>
  <si>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</si>
  <si>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</si>
  <si>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2019 г.</t>
  </si>
  <si>
    <t>августа</t>
  </si>
  <si>
    <t>за   август  2019 г.</t>
  </si>
  <si>
    <t>ост.на 01.09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</si>
</sst>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73" sqref="D73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8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297.332532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82.59237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379.92490200000003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>L24*126.87*1.302*1.15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L25*126.87*1.302*1.15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47080.51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51163.91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1.0867322805126793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52063.91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(6215+1285)*1.302</f>
        <v>9765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(2000+133.33)*1.302</f>
        <v>2777.59566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6" t="s">
        <v>82</v>
      </c>
      <c r="E51" s="5"/>
      <c r="F51" s="11">
        <f>E51*E33</f>
        <v>0</v>
      </c>
    </row>
    <row r="52" spans="1:6" ht="12.75">
      <c r="A52" s="10" t="s">
        <v>34</v>
      </c>
      <c r="D52" s="5"/>
      <c r="F52" s="33">
        <f>F49+F50+F51</f>
        <v>12542.595659999999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2.22</v>
      </c>
      <c r="E54" t="s">
        <v>14</v>
      </c>
      <c r="F54" s="11">
        <f>E33*D54</f>
        <v>6214.668000000001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6214.668000000001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241335</v>
      </c>
      <c r="D58">
        <v>229360</v>
      </c>
      <c r="E58">
        <v>3169.4</v>
      </c>
      <c r="F58" s="36">
        <f>C58/D58*E58</f>
        <v>3334.875954830834</v>
      </c>
    </row>
    <row r="59" spans="1:6" ht="12.75">
      <c r="A59" t="s">
        <v>20</v>
      </c>
      <c r="F59" s="36">
        <f>M20</f>
        <v>379.92490200000003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f>1*600*30.2%</f>
        <v>181.2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0.6</v>
      </c>
      <c r="E65" t="s">
        <v>14</v>
      </c>
      <c r="F65" s="46">
        <f>B65*D65</f>
        <v>1679.64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5575.640856830834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0.19</v>
      </c>
      <c r="E70" t="s">
        <v>14</v>
      </c>
      <c r="F70" s="46">
        <f>B70*D70</f>
        <v>531.886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1.06</v>
      </c>
      <c r="E73" t="s">
        <v>14</v>
      </c>
      <c r="F73" s="11">
        <f>B73*D73</f>
        <v>2967.364</v>
      </c>
    </row>
    <row r="74" spans="1:6" ht="12.75">
      <c r="A74" s="10" t="s">
        <v>29</v>
      </c>
      <c r="F74" s="33">
        <f>F70+F73</f>
        <v>3499.25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2.13</v>
      </c>
      <c r="E77" t="s">
        <v>14</v>
      </c>
      <c r="F77" s="11">
        <f>B77*D77</f>
        <v>5962.722</v>
      </c>
    </row>
    <row r="78" spans="1:6" ht="12.75">
      <c r="A78" s="10" t="s">
        <v>32</v>
      </c>
      <c r="F78" s="33">
        <f>SUM(F77)</f>
        <v>5962.722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33794.87651683084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1960.1028379761885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0</v>
      </c>
      <c r="I82" s="7"/>
    </row>
    <row r="83" spans="1:9" ht="12.75">
      <c r="A83" s="1"/>
      <c r="B83" s="37" t="s">
        <v>129</v>
      </c>
      <c r="C83" s="37"/>
      <c r="D83" s="1"/>
      <c r="E83" s="58"/>
      <c r="F83" s="57">
        <v>772.4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4032.93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40560.30935480703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43678</v>
      </c>
      <c r="C87" s="41">
        <v>-224408</v>
      </c>
      <c r="D87" s="44">
        <f>F44</f>
        <v>52063.91</v>
      </c>
      <c r="E87" s="44">
        <f>F85</f>
        <v>40560.30935480703</v>
      </c>
      <c r="F87" s="45">
        <f>C87+D87-E87</f>
        <v>-212904.39935480704</v>
      </c>
    </row>
    <row r="89" spans="1:6" ht="13.5" thickBot="1">
      <c r="A89" t="s">
        <v>110</v>
      </c>
      <c r="C89" s="53">
        <v>43678</v>
      </c>
      <c r="D89" s="8" t="s">
        <v>111</v>
      </c>
      <c r="E89" s="53">
        <v>43708</v>
      </c>
      <c r="F89" t="s">
        <v>112</v>
      </c>
    </row>
    <row r="90" spans="1:7" ht="13.5" thickBot="1">
      <c r="A90" t="s">
        <v>113</v>
      </c>
      <c r="F90" s="54">
        <f>E87</f>
        <v>40560.30935480703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2017-08-21T12:45:43Z</cp:lastPrinted>
  <dcterms:created xsi:type="dcterms:W3CDTF">2008-08-18T07:30:19Z</dcterms:created>
  <dcterms:modified xsi:type="dcterms:W3CDTF">2019-10-23T10:50:53Z</dcterms:modified>
  <cp:category/>
  <cp:version/>
  <cp:contentType/>
  <cp:contentStatus/>
</cp:coreProperties>
</file>