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<sst xmlns="http://schemas.openxmlformats.org/spreadsheetml/2006/main" count="160" uniqueCount="137">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</sst>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3.12</v>
      </c>
      <c r="M24" s="31">
        <f>L24*126.87*1.302*1.15</f>
        <v>592.68284712</v>
      </c>
    </row>
    <row r="25" spans="1:13" ht="12.75">
      <c r="A25" t="s">
        <v>105</v>
      </c>
      <c r="J25" s="20">
        <v>2</v>
      </c>
      <c r="K25" s="20" t="s">
        <v>136</v>
      </c>
      <c r="L25" s="47">
        <v>96</v>
      </c>
      <c r="M25" s="31">
        <f aca="true" t="shared" si="1" ref="M25:M35">L25*126.87*1.302*1.15</f>
        <v>18236.395296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18829.078143119998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44195.52-20294.65</f>
        <v>23900.869999999995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26758.4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1.119557572590454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27658.4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12169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2.22</v>
      </c>
      <c r="E54" t="s">
        <v>14</v>
      </c>
      <c r="F54" s="11">
        <f>E33*D54</f>
        <v>6185.142000000001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6185.142000000001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239353</v>
      </c>
      <c r="D58">
        <v>229360</v>
      </c>
      <c r="E58">
        <v>3169.4</v>
      </c>
      <c r="F58" s="36">
        <f>C58/D58*E58</f>
        <v>3307.487784269271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1255.4040240000002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18829.078143119998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M63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/>
      <c r="K63" s="20"/>
      <c r="L63" s="34" t="s">
        <v>65</v>
      </c>
      <c r="M63" s="35">
        <f>SUM(M40:M62)</f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0.44</v>
      </c>
      <c r="E65" t="s">
        <v>14</v>
      </c>
      <c r="F65" s="46">
        <f>B65*D65</f>
        <v>1225.884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24617.85395138927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0.19</v>
      </c>
      <c r="E70" t="s">
        <v>14</v>
      </c>
      <c r="F70" s="46">
        <f>B70*D70</f>
        <v>529.359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1.01</v>
      </c>
      <c r="E73" t="s">
        <v>14</v>
      </c>
      <c r="F73" s="11">
        <f>B73*D73</f>
        <v>2813.961</v>
      </c>
    </row>
    <row r="74" spans="1:6" ht="12.75">
      <c r="A74" s="10" t="s">
        <v>29</v>
      </c>
      <c r="F74" s="33">
        <f>F70+F73</f>
        <v>3343.3199999999997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1.95</v>
      </c>
      <c r="E77" t="s">
        <v>14</v>
      </c>
      <c r="F77" s="11">
        <f>B77*D77</f>
        <v>5432.8949999999995</v>
      </c>
    </row>
    <row r="78" spans="1:6" ht="12.75">
      <c r="A78" s="10" t="s">
        <v>32</v>
      </c>
      <c r="F78" s="33">
        <f>SUM(F77)</f>
        <v>5432.8949999999995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51748.210951389265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3001.396235180577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4433.52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1115.52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60298.64718656983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43586</v>
      </c>
      <c r="C87" s="41">
        <v>-232315</v>
      </c>
      <c r="D87" s="44">
        <f>F44</f>
        <v>27658.4</v>
      </c>
      <c r="E87" s="44">
        <f>F85</f>
        <v>60298.64718656983</v>
      </c>
      <c r="F87" s="45">
        <f>C87+D87-E87</f>
        <v>-264955.24718656985</v>
      </c>
    </row>
    <row r="89" spans="1:6" ht="13.5" thickBot="1">
      <c r="A89" t="s">
        <v>110</v>
      </c>
      <c r="C89" s="53">
        <v>43586</v>
      </c>
      <c r="D89" s="8" t="s">
        <v>111</v>
      </c>
      <c r="E89" s="53">
        <v>43616</v>
      </c>
      <c r="F89" t="s">
        <v>112</v>
      </c>
    </row>
    <row r="90" spans="1:7" ht="13.5" thickBot="1">
      <c r="A90" t="s">
        <v>113</v>
      </c>
      <c r="F90" s="54">
        <f>E87</f>
        <v>60298.64718656983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2019-08-01T12:29:37Z</dcterms:modified>
  <cp:category/>
  <cp:version/>
  <cp:contentType/>
  <cp:contentStatus/>
</cp:coreProperties>
</file>