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<sst xmlns="http://schemas.openxmlformats.org/spreadsheetml/2006/main" count="159" uniqueCount="136">
  <si>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</si>
  <si>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</si>
  <si>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</si>
  <si>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</si>
  <si>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</si>
  <si>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</si>
  <si>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</si>
  <si>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</si>
  <si>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</si>
  <si>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</si>
  <si>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</si>
  <si>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</si>
  <si>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</si>
  <si>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</si>
  <si>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</si>
  <si>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</si>
  <si>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</si>
  <si>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</si>
  <si>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</si>
  <si>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</si>
  <si>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</si>
  <si>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</si>
  <si>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</si>
  <si>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</si>
  <si>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</si>
  <si>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</si>
  <si>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</si>
  <si>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</si>
  <si>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</si>
  <si>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</si>
  <si>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</si>
  <si>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</si>
  <si>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</si>
  <si>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</si>
  <si>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</si>
  <si>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</si>
  <si>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</si>
  <si>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</si>
  <si>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</si>
  <si>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</si>
  <si>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</si>
  <si>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</si>
  <si>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</si>
  <si>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</si>
  <si>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</si>
  <si>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</si>
  <si>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</si>
  <si>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</si>
  <si>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</si>
  <si>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</si>
  <si>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</si>
  <si>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</si>
  <si>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</si>
  <si>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</si>
  <si>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</si>
  <si>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</si>
  <si>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</si>
  <si>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</si>
  <si>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</si>
  <si>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</si>
  <si>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</si>
  <si>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</si>
  <si>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</si>
  <si>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</si>
  <si>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</si>
  <si>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</si>
  <si>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</si>
  <si>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</si>
  <si>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</si>
  <si>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</si>
  <si>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</si>
  <si>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</si>
  <si>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</si>
  <si>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</si>
  <si>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</si>
  <si>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</si>
  <si>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</si>
  <si>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</si>
  <si>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</si>
  <si>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</si>
  <si>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</si>
  <si>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</si>
  <si>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</si>
  <si>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</si>
  <si>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</si>
  <si>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</si>
  <si>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</si>
  <si>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</si>
  <si>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</si>
  <si>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</si>
  <si>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</si>
  <si>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</si>
  <si>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</si>
  <si>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</si>
  <si>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</si>
  <si>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</si>
  <si>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</si>
  <si>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</si>
  <si>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</si>
  <si>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</si>
  <si>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</si>
  <si>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</si>
  <si>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</si>
  <si>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</si>
  <si>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</si>
  <si>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</si>
  <si>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</si>
  <si>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</si>
  <si>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</si>
  <si>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</si>
  <si>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</si>
  <si>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</si>
  <si>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</si>
  <si>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</si>
  <si>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</si>
  <si>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</si>
  <si>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</si>
  <si>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</si>
  <si>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</si>
  <si>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</si>
  <si>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</si>
  <si>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</si>
  <si>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</si>
  <si>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</si>
  <si>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</si>
  <si>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</si>
  <si>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</si>
  <si>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</si>
  <si>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</si>
  <si>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</si>
  <si>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</si>
  <si>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</si>
  <si>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(Спарк,ростелеком,эр-телеком,видикон)</t>
  </si>
  <si>
    <t>февраля</t>
  </si>
  <si>
    <t>за   февраль  2019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</si>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</sst>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37">
      <selection activeCell="D53" sqref="D53:D77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1204.1967546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11.59</v>
      </c>
      <c r="M20" s="33">
        <f>SUM(M6:M19)</f>
        <v>1914.4911366000001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>L24*126.87*1.302*1.15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40363.88-1161.66</f>
        <v>39202.219999999994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35487.86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0.9052512842384948</v>
      </c>
      <c r="J41" s="20">
        <v>2</v>
      </c>
      <c r="K41" s="20"/>
      <c r="L41" s="25"/>
      <c r="M41" s="25"/>
    </row>
    <row r="42" spans="1:13" ht="12.75">
      <c r="A42" t="s">
        <v>132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36642.86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/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7616.7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2.03</v>
      </c>
      <c r="E53" s="13" t="s">
        <v>14</v>
      </c>
      <c r="F53" s="11">
        <f>E32*D53</f>
        <v>5361.432999999999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5361.432999999999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183454</v>
      </c>
      <c r="D57">
        <v>229360</v>
      </c>
      <c r="E57">
        <v>2641.1</v>
      </c>
      <c r="F57" s="34">
        <f>C57/D57*E57</f>
        <v>2112.488487094524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1914.4911366000001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0.36</v>
      </c>
      <c r="E64" t="s">
        <v>14</v>
      </c>
      <c r="F64" s="11">
        <f>B64*D64</f>
        <v>950.7959999999999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4977.775623694524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0.17</v>
      </c>
      <c r="E69" t="s">
        <v>14</v>
      </c>
      <c r="F69" s="11">
        <f>B69*D69</f>
        <v>448.987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0.83</v>
      </c>
      <c r="E72" t="s">
        <v>14</v>
      </c>
      <c r="F72" s="11">
        <f>B72*D72</f>
        <v>2192.113</v>
      </c>
    </row>
    <row r="73" spans="1:6" ht="12.75">
      <c r="A73" s="4" t="s">
        <v>29</v>
      </c>
      <c r="F73" s="31">
        <f>F69+F72</f>
        <v>2641.1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2.08</v>
      </c>
      <c r="E76" t="s">
        <v>14</v>
      </c>
      <c r="F76" s="11">
        <f>B76*D76</f>
        <v>5493.488</v>
      </c>
    </row>
    <row r="77" spans="1:6" ht="12.75">
      <c r="A77" s="4" t="s">
        <v>31</v>
      </c>
      <c r="F77" s="31">
        <f>SUM(F76)</f>
        <v>5493.488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26090.496623694522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1513.2488041742822</v>
      </c>
    </row>
    <row r="81" spans="1:6" ht="12.75">
      <c r="A81" s="1"/>
      <c r="B81" s="35" t="s">
        <v>128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62"/>
      <c r="F82" s="63">
        <v>290.45</v>
      </c>
    </row>
    <row r="83" spans="1:6" ht="12.75">
      <c r="A83" s="1"/>
      <c r="B83" s="35" t="s">
        <v>130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35947.445427868806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43497</v>
      </c>
      <c r="C86" s="39">
        <v>193739</v>
      </c>
      <c r="D86" s="44">
        <f>F43</f>
        <v>36642.86</v>
      </c>
      <c r="E86" s="44">
        <f>F84</f>
        <v>35947.445427868806</v>
      </c>
      <c r="F86" s="45">
        <f>C86+D86-E86</f>
        <v>194434.41457213118</v>
      </c>
    </row>
    <row r="88" spans="1:6" ht="13.5" thickBot="1">
      <c r="A88" t="s">
        <v>112</v>
      </c>
      <c r="C88" s="59">
        <v>43497</v>
      </c>
      <c r="D88" s="8" t="s">
        <v>113</v>
      </c>
      <c r="E88" s="59">
        <v>43524</v>
      </c>
      <c r="F88" t="s">
        <v>114</v>
      </c>
    </row>
    <row r="89" spans="1:7" ht="13.5" thickBot="1">
      <c r="A89" t="s">
        <v>115</v>
      </c>
      <c r="F89" s="60">
        <f>E86</f>
        <v>35947.445427868806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2019-05-08T07:00:55Z</dcterms:modified>
  <cp:category/>
  <cp:version/>
  <cp:contentType/>
  <cp:contentStatus/>
</cp:coreProperties>
</file>