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<sst xmlns="http://schemas.openxmlformats.org/spreadsheetml/2006/main" count="159" uniqueCount="136">
  <si>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</si>
  <si>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</si>
  <si>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</si>
  <si>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</si>
  <si>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</si>
  <si>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</si>
  <si>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</si>
  <si>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</si>
  <si>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</si>
  <si>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</si>
  <si>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</si>
  <si>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</si>
  <si>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</si>
  <si>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</si>
  <si>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</si>
  <si>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</si>
  <si>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</si>
  <si>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</si>
  <si>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</si>
  <si>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</si>
  <si>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</si>
  <si>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</si>
  <si>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</si>
  <si>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</si>
  <si>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</si>
  <si>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</si>
  <si>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</si>
  <si>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</si>
  <si>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</si>
  <si>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</si>
  <si>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</si>
  <si>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</si>
  <si>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</si>
  <si>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</si>
  <si>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</si>
  <si>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</si>
  <si>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</si>
  <si>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</si>
  <si>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</si>
  <si>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</si>
  <si>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</si>
  <si>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</si>
  <si>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</si>
  <si>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</si>
  <si>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</si>
  <si>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</si>
  <si>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</si>
  <si>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</si>
  <si>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</si>
  <si>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</si>
  <si>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</si>
  <si>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</si>
  <si>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</si>
  <si>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</si>
  <si>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</si>
  <si>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</si>
  <si>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</si>
  <si>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</si>
  <si>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</si>
  <si>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</si>
  <si>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</si>
  <si>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</si>
  <si>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</si>
  <si>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</si>
  <si>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</si>
  <si>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</si>
  <si>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</si>
  <si>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</si>
  <si>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</si>
  <si>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</si>
  <si>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</si>
  <si>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</si>
  <si>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</si>
  <si>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</si>
  <si>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</si>
  <si>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</si>
  <si>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</si>
  <si>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</si>
  <si>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</si>
  <si>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</si>
  <si>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</si>
  <si>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</si>
  <si>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</si>
  <si>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</si>
  <si>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</si>
  <si>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</si>
  <si>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</si>
  <si>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</si>
  <si>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</si>
  <si>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</si>
  <si>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</si>
  <si>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</si>
  <si>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</si>
  <si>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</si>
  <si>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</si>
  <si>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</si>
  <si>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</si>
  <si>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</si>
  <si>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</si>
  <si>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</si>
  <si>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</si>
  <si>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</si>
  <si>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</si>
  <si>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</si>
  <si>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</si>
  <si>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</si>
  <si>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</si>
  <si>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</si>
  <si>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</si>
  <si>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</si>
  <si>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</si>
  <si>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</si>
  <si>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</si>
  <si>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</si>
  <si>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</si>
  <si>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</si>
  <si>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</si>
  <si>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</si>
  <si>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</si>
  <si>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</si>
  <si>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</si>
  <si>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</si>
  <si>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</si>
  <si>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</si>
  <si>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</si>
  <si>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</si>
  <si>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</si>
  <si>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</si>
  <si>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</si>
  <si>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</si>
  <si>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</si>
  <si>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</si>
  <si>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(Спарк,ростелеком,эр-телеком,видикон)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</si>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</sst>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52">
      <selection activeCell="D72" sqref="D72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8">
        <f t="shared" si="0"/>
        <v>1651.8474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11.58</v>
      </c>
      <c r="M20" s="33">
        <f>SUM(M6:M19)</f>
        <v>1912.8392892000002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48"/>
      <c r="M24" s="32">
        <f>L24*126.87*1.302*1.15</f>
        <v>0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L25*126.87*1.302*1.15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64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</v>
      </c>
      <c r="M36" s="33">
        <f>SUM(M24:M35)</f>
        <v>0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39285.95-1161.79</f>
        <v>38124.159999999996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40653.59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1.0663471667310178</v>
      </c>
      <c r="J41" s="20">
        <v>2</v>
      </c>
      <c r="K41" s="20"/>
      <c r="L41" s="25"/>
      <c r="M41" s="25"/>
    </row>
    <row r="42" spans="1:13" ht="12.75">
      <c r="A42" t="s">
        <v>132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41808.59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/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7616.7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5863.242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5863.242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241335</v>
      </c>
      <c r="D57">
        <v>229360</v>
      </c>
      <c r="E57">
        <v>2641.1</v>
      </c>
      <c r="F57" s="34">
        <f>C57/D57*E57</f>
        <v>2778.993148325776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1912.8392892000002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0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0.6</v>
      </c>
      <c r="E64" t="s">
        <v>14</v>
      </c>
      <c r="F64" s="11">
        <f>B64*D64</f>
        <v>1584.6599999999999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6276.492437525776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0.19</v>
      </c>
      <c r="E69" t="s">
        <v>14</v>
      </c>
      <c r="F69" s="11">
        <f>B69*D69</f>
        <v>501.80899999999997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1.06</v>
      </c>
      <c r="E72" t="s">
        <v>14</v>
      </c>
      <c r="F72" s="11">
        <f>B72*D72</f>
        <v>2799.5660000000003</v>
      </c>
    </row>
    <row r="73" spans="1:6" ht="12.75">
      <c r="A73" s="4" t="s">
        <v>29</v>
      </c>
      <c r="F73" s="31">
        <f>F69+F72</f>
        <v>3301.375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2.13</v>
      </c>
      <c r="E76" t="s">
        <v>14</v>
      </c>
      <c r="F76" s="11">
        <f>B76*D76</f>
        <v>5625.543</v>
      </c>
    </row>
    <row r="77" spans="1:6" ht="12.75">
      <c r="A77" s="4" t="s">
        <v>31</v>
      </c>
      <c r="F77" s="31">
        <f>SUM(F76)</f>
        <v>5625.543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28683.352437525777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1663.634441376495</v>
      </c>
    </row>
    <row r="81" spans="1:6" ht="12.75">
      <c r="A81" s="1"/>
      <c r="B81" s="35" t="s">
        <v>128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62"/>
      <c r="F82" s="63">
        <v>290.45</v>
      </c>
    </row>
    <row r="83" spans="1:6" ht="12.75">
      <c r="A83" s="1"/>
      <c r="B83" s="35" t="s">
        <v>130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38690.68687890227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43678</v>
      </c>
      <c r="C86" s="39">
        <v>162001</v>
      </c>
      <c r="D86" s="44">
        <f>F43</f>
        <v>41808.59</v>
      </c>
      <c r="E86" s="44">
        <f>F84</f>
        <v>38690.68687890227</v>
      </c>
      <c r="F86" s="45">
        <f>C86+D86-E86</f>
        <v>165118.9031210977</v>
      </c>
    </row>
    <row r="88" spans="1:6" ht="13.5" thickBot="1">
      <c r="A88" t="s">
        <v>112</v>
      </c>
      <c r="C88" s="59">
        <v>43678</v>
      </c>
      <c r="D88" s="8" t="s">
        <v>113</v>
      </c>
      <c r="E88" s="59">
        <v>43708</v>
      </c>
      <c r="F88" t="s">
        <v>114</v>
      </c>
    </row>
    <row r="89" spans="1:7" ht="13.5" thickBot="1">
      <c r="A89" t="s">
        <v>115</v>
      </c>
      <c r="F89" s="60">
        <f>E86</f>
        <v>38690.68687890227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2019-10-23T10:56:47Z</dcterms:modified>
  <cp:category/>
  <cp:version/>
  <cp:contentType/>
  <cp:contentStatus/>
</cp:coreProperties>
</file>