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<sst xmlns="http://schemas.openxmlformats.org/spreadsheetml/2006/main" count="32" uniqueCount="32">
  <si>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</si>
  <si>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</si>
  <si>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</si>
  <si>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</si>
  <si>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</si>
  <si>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</si>
  <si>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</si>
  <si>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</si>
  <si>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</si>
  <si>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</si>
  <si>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</si>
  <si>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</si>
  <si>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</si>
  <si>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</si>
  <si>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</si>
  <si>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</si>
  <si>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</si>
  <si>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</si>
  <si>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</si>
  <si>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</si>
  <si>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</si>
  <si>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</si>
  <si>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</si>
  <si>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</si>
  <si>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</si>
  <si>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</si>
  <si>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</si>
  <si>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</si>
  <si>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</si>
  <si>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</si>
  <si>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д.6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</si>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</sst>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9.87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12" t="s">
        <v>5</v>
      </c>
      <c r="I6" s="13"/>
      <c r="J6" s="9" t="s">
        <v>28</v>
      </c>
      <c r="K6" s="9" t="s">
        <v>7</v>
      </c>
      <c r="L6" s="9" t="s">
        <v>9</v>
      </c>
      <c r="M6" s="9" t="s">
        <v>10</v>
      </c>
      <c r="N6" s="9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0"/>
      <c r="L7" s="10"/>
      <c r="M7" s="10"/>
      <c r="N7" s="10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0"/>
      <c r="L8" s="10"/>
      <c r="M8" s="10"/>
      <c r="N8" s="10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1"/>
      <c r="L9" s="11"/>
      <c r="M9" s="11"/>
      <c r="N9" s="11"/>
      <c r="O9" s="20"/>
    </row>
    <row r="10" spans="1:15" ht="12.75">
      <c r="A10" s="2" t="s">
        <v>31</v>
      </c>
      <c r="B10" s="3"/>
      <c r="C10" s="3"/>
      <c r="D10" s="3">
        <v>-296064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35485</v>
      </c>
      <c r="C11" s="3">
        <v>44262</v>
      </c>
      <c r="D11" s="3">
        <f>D10+B11-C11</f>
        <v>-304841</v>
      </c>
      <c r="E11" s="3">
        <v>7620.61</v>
      </c>
      <c r="F11" s="3">
        <v>2404</v>
      </c>
      <c r="G11" s="3">
        <v>0</v>
      </c>
      <c r="H11" s="3">
        <v>5774.13</v>
      </c>
      <c r="I11" s="3">
        <v>0</v>
      </c>
      <c r="J11" s="3">
        <f>775.26+226.47</f>
        <v>1001.73</v>
      </c>
      <c r="K11" s="3">
        <v>16784.42</v>
      </c>
      <c r="L11" s="3">
        <v>3071.95</v>
      </c>
      <c r="M11" s="3">
        <v>5233.7</v>
      </c>
      <c r="N11" s="3">
        <v>2371.55</v>
      </c>
      <c r="O11" s="3"/>
      <c r="P11">
        <f>E11+F11+G11+H11+I11+J11+K11+L11+M11+N11</f>
        <v>44262.09</v>
      </c>
    </row>
    <row r="12" spans="1:16" ht="12.75">
      <c r="A12" s="2" t="s">
        <v>12</v>
      </c>
      <c r="B12" s="3">
        <v>42916</v>
      </c>
      <c r="C12" s="3">
        <v>57771</v>
      </c>
      <c r="D12" s="3">
        <f aca="true" t="shared" si="0" ref="D12:D22">D11+B12-C12</f>
        <v>-319696</v>
      </c>
      <c r="E12" s="3">
        <v>7620.61</v>
      </c>
      <c r="F12" s="3">
        <v>2404</v>
      </c>
      <c r="G12" s="3">
        <v>0</v>
      </c>
      <c r="H12" s="3">
        <v>5774.13</v>
      </c>
      <c r="I12" s="3">
        <v>0</v>
      </c>
      <c r="J12" s="3">
        <f>775.26+226.47</f>
        <v>1001.73</v>
      </c>
      <c r="K12" s="3">
        <v>29097.92</v>
      </c>
      <c r="L12" s="3">
        <v>2844.4</v>
      </c>
      <c r="M12" s="3">
        <v>5916.35</v>
      </c>
      <c r="N12" s="3">
        <v>3112.13</v>
      </c>
      <c r="O12" s="3"/>
      <c r="P12">
        <f aca="true" t="shared" si="1" ref="P12:P21">E12+F12+G12+H12+I12+J12+K12+L12+M12+N12</f>
        <v>57771.27</v>
      </c>
    </row>
    <row r="13" spans="1:16" ht="12.75">
      <c r="A13" s="2" t="s">
        <v>13</v>
      </c>
      <c r="B13" s="3">
        <v>38244</v>
      </c>
      <c r="C13" s="3">
        <v>52239</v>
      </c>
      <c r="D13" s="3">
        <f t="shared" si="0"/>
        <v>-333691</v>
      </c>
      <c r="E13" s="3">
        <v>7620.61</v>
      </c>
      <c r="F13" s="3">
        <v>2404</v>
      </c>
      <c r="G13" s="3">
        <v>0</v>
      </c>
      <c r="H13" s="3">
        <v>5774.13</v>
      </c>
      <c r="I13" s="3">
        <v>0</v>
      </c>
      <c r="J13" s="3">
        <f>775.26+226.47</f>
        <v>1001.73</v>
      </c>
      <c r="K13" s="3">
        <v>19687.75</v>
      </c>
      <c r="L13" s="3">
        <v>3754.61</v>
      </c>
      <c r="M13" s="3">
        <v>9187.41</v>
      </c>
      <c r="N13" s="3">
        <v>2808.85</v>
      </c>
      <c r="O13" s="3"/>
      <c r="P13">
        <f t="shared" si="1"/>
        <v>52239.090000000004</v>
      </c>
    </row>
    <row r="14" spans="1:16" ht="12.75">
      <c r="A14" s="2" t="s">
        <v>14</v>
      </c>
      <c r="B14" s="3">
        <v>46766</v>
      </c>
      <c r="C14" s="3">
        <v>32839</v>
      </c>
      <c r="D14" s="3">
        <f t="shared" si="0"/>
        <v>-319764</v>
      </c>
      <c r="E14" s="3">
        <v>7620.61</v>
      </c>
      <c r="F14" s="3">
        <v>2404</v>
      </c>
      <c r="G14" s="3">
        <v>0</v>
      </c>
      <c r="H14" s="3">
        <v>6314.57</v>
      </c>
      <c r="I14" s="3">
        <v>0</v>
      </c>
      <c r="J14" s="3">
        <f>17.8+226.47</f>
        <v>244.27</v>
      </c>
      <c r="K14" s="3">
        <v>5508.67</v>
      </c>
      <c r="L14" s="3">
        <v>3413.28</v>
      </c>
      <c r="M14" s="3">
        <v>5546.58</v>
      </c>
      <c r="N14" s="3">
        <v>1786.85</v>
      </c>
      <c r="O14" s="3"/>
      <c r="P14">
        <f t="shared" si="1"/>
        <v>32838.83</v>
      </c>
    </row>
    <row r="15" spans="1:16" ht="12.75">
      <c r="A15" s="2" t="s">
        <v>26</v>
      </c>
      <c r="B15" s="3">
        <v>37523</v>
      </c>
      <c r="C15" s="3">
        <v>58003</v>
      </c>
      <c r="D15" s="3">
        <f t="shared" si="0"/>
        <v>-340244</v>
      </c>
      <c r="E15" s="3">
        <v>7620.61</v>
      </c>
      <c r="F15" s="3">
        <v>2404</v>
      </c>
      <c r="G15" s="3">
        <v>0</v>
      </c>
      <c r="H15" s="3">
        <v>6314.57</v>
      </c>
      <c r="I15" s="3">
        <v>0</v>
      </c>
      <c r="J15" s="3">
        <f>17.8+226.47</f>
        <v>244.27</v>
      </c>
      <c r="K15" s="3">
        <v>27530.07</v>
      </c>
      <c r="L15" s="3">
        <v>3754.61</v>
      </c>
      <c r="M15" s="3">
        <v>6968.78</v>
      </c>
      <c r="N15" s="3">
        <v>3166.37</v>
      </c>
      <c r="O15" s="3"/>
      <c r="P15">
        <f t="shared" si="1"/>
        <v>58003.280000000006</v>
      </c>
    </row>
    <row r="16" spans="1:16" ht="12.75">
      <c r="A16" s="2" t="s">
        <v>27</v>
      </c>
      <c r="B16" s="3">
        <v>42776</v>
      </c>
      <c r="C16" s="3">
        <v>34894</v>
      </c>
      <c r="D16" s="3">
        <f t="shared" si="0"/>
        <v>-332362</v>
      </c>
      <c r="E16" s="3">
        <v>7620.61</v>
      </c>
      <c r="F16" s="3">
        <v>2404</v>
      </c>
      <c r="G16" s="3">
        <v>0</v>
      </c>
      <c r="H16" s="3">
        <v>6314.57</v>
      </c>
      <c r="I16" s="3">
        <v>0</v>
      </c>
      <c r="J16" s="3">
        <f>17.8+226.47</f>
        <v>244.27</v>
      </c>
      <c r="K16" s="3">
        <v>7593.38</v>
      </c>
      <c r="L16" s="3">
        <v>3214.17</v>
      </c>
      <c r="M16" s="3">
        <v>5603.47</v>
      </c>
      <c r="N16" s="3">
        <v>1899.51</v>
      </c>
      <c r="O16" s="3"/>
      <c r="P16">
        <f t="shared" si="1"/>
        <v>34893.98</v>
      </c>
    </row>
    <row r="17" spans="1:16" ht="12.75">
      <c r="A17" s="2" t="s">
        <v>15</v>
      </c>
      <c r="B17" s="3">
        <v>42528</v>
      </c>
      <c r="C17" s="3">
        <v>50430</v>
      </c>
      <c r="D17" s="3">
        <f t="shared" si="0"/>
        <v>-340264</v>
      </c>
      <c r="E17" s="3">
        <v>7620.61</v>
      </c>
      <c r="F17" s="3">
        <v>2404</v>
      </c>
      <c r="G17" s="3">
        <v>0</v>
      </c>
      <c r="H17" s="3">
        <v>6314.57</v>
      </c>
      <c r="I17" s="3">
        <v>0</v>
      </c>
      <c r="J17" s="3">
        <f>5662.6+226.47</f>
        <v>5889.070000000001</v>
      </c>
      <c r="K17" s="3">
        <v>14183.66</v>
      </c>
      <c r="L17" s="3">
        <v>3612.39</v>
      </c>
      <c r="M17" s="3">
        <v>7964.32</v>
      </c>
      <c r="N17" s="3">
        <v>2441.77</v>
      </c>
      <c r="O17" s="3"/>
      <c r="P17">
        <f t="shared" si="1"/>
        <v>50430.39</v>
      </c>
    </row>
    <row r="18" spans="1:16" ht="12.75">
      <c r="A18" s="2" t="s">
        <v>16</v>
      </c>
      <c r="B18" s="7">
        <v>42528</v>
      </c>
      <c r="C18" s="8">
        <v>42189</v>
      </c>
      <c r="D18" s="3">
        <f t="shared" si="0"/>
        <v>-339925</v>
      </c>
      <c r="E18" s="3">
        <v>7620.61</v>
      </c>
      <c r="F18" s="3">
        <v>2777.6</v>
      </c>
      <c r="G18" s="3">
        <v>0</v>
      </c>
      <c r="H18" s="3">
        <v>6314.57</v>
      </c>
      <c r="I18" s="3">
        <v>0</v>
      </c>
      <c r="J18" s="3">
        <f>5662.6+226.47</f>
        <v>5889.070000000001</v>
      </c>
      <c r="K18" s="8">
        <v>7983.42</v>
      </c>
      <c r="L18" s="8">
        <v>3555.5</v>
      </c>
      <c r="M18" s="8">
        <v>6058.57</v>
      </c>
      <c r="N18" s="8">
        <v>1990</v>
      </c>
      <c r="O18" s="8"/>
      <c r="P18">
        <f t="shared" si="1"/>
        <v>42189.34</v>
      </c>
    </row>
    <row r="19" spans="1:16" ht="12.75">
      <c r="A19" s="2" t="s">
        <v>17</v>
      </c>
      <c r="B19" s="7">
        <v>47618</v>
      </c>
      <c r="C19" s="8">
        <v>30598</v>
      </c>
      <c r="D19" s="3">
        <f t="shared" si="0"/>
        <v>-322905</v>
      </c>
      <c r="E19" s="3">
        <v>6737.85</v>
      </c>
      <c r="F19" s="3">
        <v>2604</v>
      </c>
      <c r="G19" s="3">
        <v>0</v>
      </c>
      <c r="H19" s="3">
        <v>6314.57</v>
      </c>
      <c r="I19" s="3">
        <v>0</v>
      </c>
      <c r="J19" s="3">
        <f>23+226.47</f>
        <v>249.47</v>
      </c>
      <c r="K19" s="8">
        <v>3897.69</v>
      </c>
      <c r="L19" s="8">
        <v>3271.06</v>
      </c>
      <c r="M19" s="8">
        <v>5859.46</v>
      </c>
      <c r="N19" s="8">
        <v>1663.71</v>
      </c>
      <c r="O19" s="8"/>
      <c r="P19">
        <f t="shared" si="1"/>
        <v>30597.809999999998</v>
      </c>
    </row>
    <row r="20" spans="1:16" ht="12.75">
      <c r="A20" s="2" t="s">
        <v>18</v>
      </c>
      <c r="B20" s="3">
        <v>39590</v>
      </c>
      <c r="C20" s="3">
        <v>35999</v>
      </c>
      <c r="D20" s="3">
        <f t="shared" si="0"/>
        <v>-319314</v>
      </c>
      <c r="E20" s="3">
        <v>7903.61</v>
      </c>
      <c r="F20" s="3">
        <v>2604</v>
      </c>
      <c r="G20" s="3">
        <v>0</v>
      </c>
      <c r="H20" s="3">
        <v>6314.57</v>
      </c>
      <c r="I20" s="3">
        <v>0</v>
      </c>
      <c r="J20" s="3">
        <f>23+226.47</f>
        <v>249.47</v>
      </c>
      <c r="K20" s="3">
        <v>7751.6</v>
      </c>
      <c r="L20" s="3">
        <v>3100.4</v>
      </c>
      <c r="M20" s="3">
        <v>6115.46</v>
      </c>
      <c r="N20" s="3">
        <v>1959.8</v>
      </c>
      <c r="O20" s="3"/>
      <c r="P20">
        <f t="shared" si="1"/>
        <v>35998.91</v>
      </c>
    </row>
    <row r="21" spans="1:16" ht="12.75">
      <c r="A21" s="2" t="s">
        <v>19</v>
      </c>
      <c r="B21" s="3">
        <v>57000</v>
      </c>
      <c r="C21" s="3">
        <v>35468</v>
      </c>
      <c r="D21" s="3">
        <f t="shared" si="0"/>
        <v>-297782</v>
      </c>
      <c r="E21" s="3">
        <v>6737.85</v>
      </c>
      <c r="F21" s="3">
        <v>2604</v>
      </c>
      <c r="G21" s="3">
        <v>0</v>
      </c>
      <c r="H21" s="3">
        <v>0</v>
      </c>
      <c r="I21" s="3">
        <v>0</v>
      </c>
      <c r="J21" s="3">
        <f>23+226.47</f>
        <v>249.47</v>
      </c>
      <c r="K21" s="3">
        <v>14331.49</v>
      </c>
      <c r="L21" s="3">
        <v>2958.18</v>
      </c>
      <c r="M21" s="3">
        <v>6655.9</v>
      </c>
      <c r="N21" s="3">
        <v>1930.67</v>
      </c>
      <c r="O21" s="3"/>
      <c r="P21">
        <f t="shared" si="1"/>
        <v>35467.56</v>
      </c>
    </row>
    <row r="22" spans="1:16" ht="12.75">
      <c r="A22" s="2" t="s">
        <v>21</v>
      </c>
      <c r="B22" s="3">
        <v>39265</v>
      </c>
      <c r="C22" s="3">
        <v>63741</v>
      </c>
      <c r="D22" s="5">
        <f t="shared" si="0"/>
        <v>-322258</v>
      </c>
      <c r="E22" s="3">
        <v>6737.85</v>
      </c>
      <c r="F22" s="3">
        <v>2604</v>
      </c>
      <c r="G22" s="3">
        <v>1223.09</v>
      </c>
      <c r="H22" s="3">
        <v>0</v>
      </c>
      <c r="I22" s="3">
        <v>0</v>
      </c>
      <c r="J22" s="3">
        <f>23+226.47</f>
        <v>249.47</v>
      </c>
      <c r="K22" s="3">
        <v>34029.34</v>
      </c>
      <c r="L22" s="3">
        <v>3242.62</v>
      </c>
      <c r="M22" s="3">
        <v>6343.01</v>
      </c>
      <c r="N22" s="3">
        <v>3480.63</v>
      </c>
      <c r="O22" s="3">
        <v>5831.02</v>
      </c>
      <c r="P22">
        <f>E22+F22+G22+H22+I22+J22+K22+L22+M22+N22+O22</f>
        <v>63741.03</v>
      </c>
    </row>
    <row r="23" spans="1:16" ht="12.75">
      <c r="A23" s="6" t="s">
        <v>20</v>
      </c>
      <c r="B23" s="6">
        <f>SUM(B11:B22)</f>
        <v>512239</v>
      </c>
      <c r="C23" s="6">
        <f>SUM(C11:C22)</f>
        <v>538433</v>
      </c>
      <c r="D23" s="6"/>
      <c r="E23" s="6">
        <f aca="true" t="shared" si="2" ref="E23:N23">SUM(E11:E22)</f>
        <v>89082.04000000001</v>
      </c>
      <c r="F23" s="6">
        <f t="shared" si="2"/>
        <v>30021.6</v>
      </c>
      <c r="G23" s="6">
        <f t="shared" si="2"/>
        <v>1223.09</v>
      </c>
      <c r="H23" s="6">
        <f t="shared" si="2"/>
        <v>61524.38</v>
      </c>
      <c r="I23" s="6">
        <f t="shared" si="2"/>
        <v>0</v>
      </c>
      <c r="J23" s="6">
        <f t="shared" si="2"/>
        <v>16514.019999999997</v>
      </c>
      <c r="K23" s="6">
        <f t="shared" si="2"/>
        <v>188379.40999999997</v>
      </c>
      <c r="L23" s="6">
        <f t="shared" si="2"/>
        <v>39793.170000000006</v>
      </c>
      <c r="M23" s="6">
        <f t="shared" si="2"/>
        <v>77453.01</v>
      </c>
      <c r="N23" s="6">
        <f t="shared" si="2"/>
        <v>28611.84</v>
      </c>
      <c r="O23" s="6">
        <f>O22</f>
        <v>5831.02</v>
      </c>
      <c r="P23">
        <f>E23+F23+G23+H23+I23+J23+K23+L23+M23+N23+O23</f>
        <v>538433.58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2020-02-20T12:01:00Z</dcterms:modified>
  <cp:category/>
  <cp:version/>
  <cp:contentType/>
  <cp:contentStatus/>
</cp:coreProperties>
</file>