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<sst xmlns="http://schemas.openxmlformats.org/spreadsheetml/2006/main" count="32" uniqueCount="32">
  <si>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</si>
  <si>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</si>
  <si>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</si>
  <si>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</si>
  <si>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</si>
  <si>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</si>
  <si>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</si>
  <si>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</si>
  <si>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</si>
  <si>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</si>
  <si>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</si>
  <si>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</si>
  <si>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</si>
  <si>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</si>
  <si>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</si>
  <si>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</si>
  <si>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</si>
  <si>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</si>
  <si>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</si>
  <si>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</si>
  <si>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</si>
  <si>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</si>
  <si>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</si>
  <si>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</si>
  <si>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</si>
  <si>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</si>
  <si>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</si>
  <si>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</si>
  <si>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</si>
  <si>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</si>
  <si>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Белякова д.19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</si>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</sst>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00390625" style="0" customWidth="1"/>
    <col min="7" max="7" width="6.125" style="0" customWidth="1"/>
    <col min="8" max="8" width="11.00390625" style="0" customWidth="1"/>
    <col min="9" max="9" width="11.125" style="0" customWidth="1"/>
    <col min="10" max="10" width="10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2"/>
      <c r="L8" s="12"/>
      <c r="M8" s="12"/>
      <c r="N8" s="12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3"/>
      <c r="L9" s="13"/>
      <c r="M9" s="13"/>
      <c r="N9" s="13"/>
      <c r="O9" s="20"/>
    </row>
    <row r="10" spans="1:15" ht="12.75">
      <c r="A10" s="2" t="s">
        <v>31</v>
      </c>
      <c r="B10" s="3"/>
      <c r="C10" s="3"/>
      <c r="D10" s="3">
        <v>9792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48032</v>
      </c>
      <c r="C11" s="3">
        <v>37167</v>
      </c>
      <c r="D11" s="3">
        <f>D10+B11-C11</f>
        <v>20657</v>
      </c>
      <c r="E11" s="3">
        <v>7616.7</v>
      </c>
      <c r="F11" s="3">
        <v>1923.2</v>
      </c>
      <c r="G11" s="3">
        <v>0</v>
      </c>
      <c r="H11" s="3">
        <v>6376.84</v>
      </c>
      <c r="I11" s="3">
        <v>0</v>
      </c>
      <c r="J11" s="3">
        <f>1629.38+288.82+1602.22</f>
        <v>3520.42</v>
      </c>
      <c r="K11" s="3">
        <v>6713.06</v>
      </c>
      <c r="L11" s="3">
        <v>3392.6</v>
      </c>
      <c r="M11" s="3">
        <v>5779.99</v>
      </c>
      <c r="N11" s="3">
        <v>1844.54</v>
      </c>
      <c r="O11" s="3"/>
      <c r="P11">
        <f>E11+F11+G11+H11+I11+J11+K11+L11+M11+N11</f>
        <v>37167.35</v>
      </c>
    </row>
    <row r="12" spans="1:16" ht="12.75">
      <c r="A12" s="2" t="s">
        <v>12</v>
      </c>
      <c r="B12" s="3">
        <v>54296</v>
      </c>
      <c r="C12" s="3">
        <v>38588</v>
      </c>
      <c r="D12" s="3">
        <f aca="true" t="shared" si="0" ref="D12:D22">D11+B12-C12</f>
        <v>36365</v>
      </c>
      <c r="E12" s="3">
        <v>7616.7</v>
      </c>
      <c r="F12" s="3">
        <v>1923.2</v>
      </c>
      <c r="G12" s="3">
        <v>0</v>
      </c>
      <c r="H12" s="3">
        <v>6376.84</v>
      </c>
      <c r="I12" s="3">
        <v>0</v>
      </c>
      <c r="J12" s="3">
        <f>1629.38+288.82+1602.22</f>
        <v>3520.42</v>
      </c>
      <c r="K12" s="3">
        <v>7552.89</v>
      </c>
      <c r="L12" s="3">
        <v>3141.3</v>
      </c>
      <c r="M12" s="3">
        <v>6533.9</v>
      </c>
      <c r="N12" s="3">
        <v>1922.4</v>
      </c>
      <c r="O12" s="3"/>
      <c r="P12">
        <f aca="true" t="shared" si="1" ref="P12:P21">E12+F12+G12+H12+I12+J12+K12+L12+M12+N12</f>
        <v>38587.65</v>
      </c>
    </row>
    <row r="13" spans="1:16" ht="12.75">
      <c r="A13" s="2" t="s">
        <v>13</v>
      </c>
      <c r="B13" s="3">
        <v>43896</v>
      </c>
      <c r="C13" s="3">
        <v>46456</v>
      </c>
      <c r="D13" s="3">
        <f t="shared" si="0"/>
        <v>33805</v>
      </c>
      <c r="E13" s="3">
        <v>7616.7</v>
      </c>
      <c r="F13" s="3">
        <v>1923.2</v>
      </c>
      <c r="G13" s="3">
        <v>0</v>
      </c>
      <c r="H13" s="3">
        <v>6376.84</v>
      </c>
      <c r="I13" s="3">
        <v>412.05</v>
      </c>
      <c r="J13" s="3">
        <f>1629.38+288.82+1602.22</f>
        <v>3520.42</v>
      </c>
      <c r="K13" s="3">
        <v>9960.04</v>
      </c>
      <c r="L13" s="3">
        <v>4146.52</v>
      </c>
      <c r="M13" s="3">
        <v>10146.4</v>
      </c>
      <c r="N13" s="3">
        <v>2353.74</v>
      </c>
      <c r="O13" s="3"/>
      <c r="P13">
        <f t="shared" si="1"/>
        <v>46455.91</v>
      </c>
    </row>
    <row r="14" spans="1:16" ht="12.75">
      <c r="A14" s="2" t="s">
        <v>14</v>
      </c>
      <c r="B14" s="3">
        <v>53621</v>
      </c>
      <c r="C14" s="3">
        <v>40806</v>
      </c>
      <c r="D14" s="3">
        <f t="shared" si="0"/>
        <v>46620</v>
      </c>
      <c r="E14" s="3">
        <v>7616.7</v>
      </c>
      <c r="F14" s="3">
        <v>1923.2</v>
      </c>
      <c r="G14" s="3">
        <v>0</v>
      </c>
      <c r="H14" s="3">
        <v>6973.69</v>
      </c>
      <c r="I14" s="3">
        <v>0</v>
      </c>
      <c r="J14" s="3">
        <f>1851.2+288.82+1602.22</f>
        <v>3742.24</v>
      </c>
      <c r="K14" s="3">
        <v>8622.98</v>
      </c>
      <c r="L14" s="3">
        <v>3769.56</v>
      </c>
      <c r="M14" s="3">
        <v>6125.54</v>
      </c>
      <c r="N14" s="3">
        <v>2031.84</v>
      </c>
      <c r="O14" s="3"/>
      <c r="P14">
        <f t="shared" si="1"/>
        <v>40805.75</v>
      </c>
    </row>
    <row r="15" spans="1:16" ht="12.75">
      <c r="A15" s="2" t="s">
        <v>26</v>
      </c>
      <c r="B15" s="3">
        <v>49540</v>
      </c>
      <c r="C15" s="3">
        <v>39710</v>
      </c>
      <c r="D15" s="3">
        <f t="shared" si="0"/>
        <v>56450</v>
      </c>
      <c r="E15" s="3">
        <v>7616.7</v>
      </c>
      <c r="F15" s="3">
        <v>1923.2</v>
      </c>
      <c r="G15" s="3">
        <v>0</v>
      </c>
      <c r="H15" s="3">
        <v>6973.69</v>
      </c>
      <c r="I15" s="3">
        <v>0</v>
      </c>
      <c r="J15" s="3">
        <f>1851.2+288.82+1602.22</f>
        <v>3742.24</v>
      </c>
      <c r="K15" s="3">
        <v>5639.38</v>
      </c>
      <c r="L15" s="3">
        <v>4146.52</v>
      </c>
      <c r="M15" s="3">
        <v>7696.19</v>
      </c>
      <c r="N15" s="3">
        <v>1971.75</v>
      </c>
      <c r="O15" s="3"/>
      <c r="P15">
        <f t="shared" si="1"/>
        <v>39709.670000000006</v>
      </c>
    </row>
    <row r="16" spans="1:16" ht="12.75">
      <c r="A16" s="2" t="s">
        <v>27</v>
      </c>
      <c r="B16" s="3">
        <v>37558</v>
      </c>
      <c r="C16" s="3">
        <v>58822</v>
      </c>
      <c r="D16" s="3">
        <f t="shared" si="0"/>
        <v>35186</v>
      </c>
      <c r="E16" s="3">
        <v>7616.7</v>
      </c>
      <c r="F16" s="3">
        <v>1923.2</v>
      </c>
      <c r="G16" s="3">
        <v>0</v>
      </c>
      <c r="H16" s="3">
        <v>6973.69</v>
      </c>
      <c r="I16" s="3">
        <v>412.05</v>
      </c>
      <c r="J16" s="3">
        <f>1851.2+288.82+1602.22</f>
        <v>3742.24</v>
      </c>
      <c r="K16" s="3">
        <v>25396.55</v>
      </c>
      <c r="L16" s="3">
        <v>3549.67</v>
      </c>
      <c r="M16" s="7">
        <v>6188.36</v>
      </c>
      <c r="N16" s="3">
        <v>3019.49</v>
      </c>
      <c r="O16" s="3"/>
      <c r="P16">
        <f t="shared" si="1"/>
        <v>58821.94999999999</v>
      </c>
    </row>
    <row r="17" spans="1:16" ht="12.75">
      <c r="A17" s="2" t="s">
        <v>15</v>
      </c>
      <c r="B17" s="3">
        <v>44664</v>
      </c>
      <c r="C17" s="3">
        <v>54577</v>
      </c>
      <c r="D17" s="3">
        <f t="shared" si="0"/>
        <v>25273</v>
      </c>
      <c r="E17" s="3">
        <v>7616.7</v>
      </c>
      <c r="F17" s="3">
        <v>1923.2</v>
      </c>
      <c r="G17" s="3">
        <v>0</v>
      </c>
      <c r="H17" s="3">
        <v>6973.69</v>
      </c>
      <c r="I17" s="3">
        <v>0</v>
      </c>
      <c r="J17" s="3">
        <f>1913.6+375.35+1687.69</f>
        <v>3976.64</v>
      </c>
      <c r="K17" s="3">
        <v>18528.08</v>
      </c>
      <c r="L17" s="3">
        <v>3989.45</v>
      </c>
      <c r="M17" s="7">
        <v>8795.64</v>
      </c>
      <c r="N17" s="3">
        <v>2773.95</v>
      </c>
      <c r="O17" s="3"/>
      <c r="P17">
        <f t="shared" si="1"/>
        <v>54577.34999999999</v>
      </c>
    </row>
    <row r="18" spans="1:16" ht="12.75">
      <c r="A18" s="2" t="s">
        <v>16</v>
      </c>
      <c r="B18" s="7">
        <v>44664</v>
      </c>
      <c r="C18" s="7">
        <v>41910</v>
      </c>
      <c r="D18" s="3">
        <f t="shared" si="0"/>
        <v>28027</v>
      </c>
      <c r="E18" s="3">
        <v>7616.7</v>
      </c>
      <c r="F18" s="3">
        <v>2083.2</v>
      </c>
      <c r="G18" s="3">
        <v>0</v>
      </c>
      <c r="H18" s="3">
        <v>6973.69</v>
      </c>
      <c r="I18" s="3">
        <v>0</v>
      </c>
      <c r="J18" s="3">
        <f>1913.6+375.35+1687.69</f>
        <v>3976.64</v>
      </c>
      <c r="K18" s="7">
        <v>8563</v>
      </c>
      <c r="L18" s="7">
        <v>3926.63</v>
      </c>
      <c r="M18" s="7">
        <v>6690.97</v>
      </c>
      <c r="N18" s="7">
        <v>2079.54</v>
      </c>
      <c r="O18" s="7"/>
      <c r="P18">
        <f t="shared" si="1"/>
        <v>41910.37</v>
      </c>
    </row>
    <row r="19" spans="1:16" ht="12.75">
      <c r="A19" s="2" t="s">
        <v>17</v>
      </c>
      <c r="B19" s="7">
        <v>41474</v>
      </c>
      <c r="C19" s="7">
        <v>38576</v>
      </c>
      <c r="D19" s="3">
        <f t="shared" si="0"/>
        <v>30925</v>
      </c>
      <c r="E19" s="3">
        <v>7616.7</v>
      </c>
      <c r="F19" s="3">
        <v>408.83</v>
      </c>
      <c r="G19" s="3">
        <v>0</v>
      </c>
      <c r="H19" s="3">
        <v>6973.69</v>
      </c>
      <c r="I19" s="7">
        <v>412.05</v>
      </c>
      <c r="J19" s="3">
        <f>1913.6+375.35+1687.69</f>
        <v>3976.64</v>
      </c>
      <c r="K19" s="7">
        <v>7208.06</v>
      </c>
      <c r="L19" s="7">
        <v>3612.5</v>
      </c>
      <c r="M19" s="7">
        <v>6471.08</v>
      </c>
      <c r="N19" s="7">
        <v>1896.77</v>
      </c>
      <c r="O19" s="8"/>
      <c r="P19">
        <f t="shared" si="1"/>
        <v>38576.32</v>
      </c>
    </row>
    <row r="20" spans="1:16" ht="12.75">
      <c r="A20" s="2" t="s">
        <v>18</v>
      </c>
      <c r="B20" s="3">
        <v>44140</v>
      </c>
      <c r="C20" s="3">
        <v>38754</v>
      </c>
      <c r="D20" s="3">
        <f t="shared" si="0"/>
        <v>36311</v>
      </c>
      <c r="E20" s="3">
        <v>8340.57</v>
      </c>
      <c r="F20" s="3">
        <v>2083.2</v>
      </c>
      <c r="G20" s="3">
        <v>0</v>
      </c>
      <c r="H20" s="3">
        <v>6973.69</v>
      </c>
      <c r="I20" s="3">
        <v>0</v>
      </c>
      <c r="J20" s="3">
        <f>1913.6+375.35+1687.69</f>
        <v>3976.64</v>
      </c>
      <c r="K20" s="3">
        <v>5295.54</v>
      </c>
      <c r="L20" s="3">
        <v>3424.02</v>
      </c>
      <c r="M20" s="3">
        <v>6753.8</v>
      </c>
      <c r="N20" s="3">
        <v>1906.51</v>
      </c>
      <c r="O20" s="3"/>
      <c r="P20">
        <f t="shared" si="1"/>
        <v>38753.97</v>
      </c>
    </row>
    <row r="21" spans="1:16" ht="12.75">
      <c r="A21" s="2" t="s">
        <v>19</v>
      </c>
      <c r="B21" s="3">
        <v>48810</v>
      </c>
      <c r="C21" s="3">
        <v>31776</v>
      </c>
      <c r="D21" s="3">
        <f t="shared" si="0"/>
        <v>53345</v>
      </c>
      <c r="E21" s="3">
        <v>7616.7</v>
      </c>
      <c r="F21" s="3">
        <v>2083.2</v>
      </c>
      <c r="G21" s="3">
        <v>0</v>
      </c>
      <c r="H21" s="3">
        <v>0</v>
      </c>
      <c r="I21" s="3">
        <v>0</v>
      </c>
      <c r="J21" s="3">
        <f>1913.6+375.35+1687.69</f>
        <v>3976.64</v>
      </c>
      <c r="K21" s="3">
        <v>5958.09</v>
      </c>
      <c r="L21" s="3">
        <v>3266.95</v>
      </c>
      <c r="M21" s="3">
        <v>7350.64</v>
      </c>
      <c r="N21" s="3">
        <v>1523.98</v>
      </c>
      <c r="O21" s="3"/>
      <c r="P21">
        <f t="shared" si="1"/>
        <v>31776.199999999997</v>
      </c>
    </row>
    <row r="22" spans="1:16" ht="12.75">
      <c r="A22" s="2" t="s">
        <v>21</v>
      </c>
      <c r="B22" s="3">
        <v>58237</v>
      </c>
      <c r="C22" s="3">
        <v>54093</v>
      </c>
      <c r="D22" s="5">
        <f t="shared" si="0"/>
        <v>57489</v>
      </c>
      <c r="E22" s="3">
        <v>7616.7</v>
      </c>
      <c r="F22" s="3">
        <v>2083.2</v>
      </c>
      <c r="G22" s="3">
        <v>1350.76</v>
      </c>
      <c r="H22" s="3">
        <v>0</v>
      </c>
      <c r="I22" s="3">
        <v>82.41</v>
      </c>
      <c r="J22" s="3">
        <f>1913.6+375.35+1687.69</f>
        <v>3976.64</v>
      </c>
      <c r="K22" s="3">
        <v>19210.47</v>
      </c>
      <c r="L22" s="3">
        <v>3581.08</v>
      </c>
      <c r="M22" s="3">
        <v>7005.1</v>
      </c>
      <c r="N22" s="3">
        <v>2747.42</v>
      </c>
      <c r="O22" s="3">
        <v>6439.67</v>
      </c>
      <c r="P22">
        <f>E22+F22+G22+H22+I22+J22+K22+L22+M22+N22+O22</f>
        <v>54093.45</v>
      </c>
    </row>
    <row r="23" spans="1:16" ht="12.75">
      <c r="A23" s="6" t="s">
        <v>20</v>
      </c>
      <c r="B23" s="6">
        <f>SUM(B11:B22)</f>
        <v>568932</v>
      </c>
      <c r="C23" s="6">
        <f>SUM(C11:C22)</f>
        <v>521235</v>
      </c>
      <c r="D23" s="6"/>
      <c r="E23" s="6">
        <f aca="true" t="shared" si="2" ref="E23:N23">SUM(E11:E22)</f>
        <v>92124.26999999999</v>
      </c>
      <c r="F23" s="6">
        <f t="shared" si="2"/>
        <v>22204.030000000002</v>
      </c>
      <c r="G23" s="6">
        <f t="shared" si="2"/>
        <v>1350.76</v>
      </c>
      <c r="H23" s="6">
        <f t="shared" si="2"/>
        <v>67946.35</v>
      </c>
      <c r="I23" s="6">
        <f t="shared" si="2"/>
        <v>1318.5600000000002</v>
      </c>
      <c r="J23" s="6">
        <f t="shared" si="2"/>
        <v>45647.81999999999</v>
      </c>
      <c r="K23" s="6">
        <f t="shared" si="2"/>
        <v>128648.13999999998</v>
      </c>
      <c r="L23" s="6">
        <f t="shared" si="2"/>
        <v>43946.799999999996</v>
      </c>
      <c r="M23" s="6">
        <f t="shared" si="2"/>
        <v>85537.61000000002</v>
      </c>
      <c r="N23" s="6">
        <f t="shared" si="2"/>
        <v>26071.93</v>
      </c>
      <c r="O23" s="6">
        <f>O22</f>
        <v>6439.67</v>
      </c>
      <c r="P23">
        <f>E23+F23+G23+H23+I23+J23+K23+L23+M23+N23+O23</f>
        <v>521235.93999999994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2020-02-20T12:10:51Z</dcterms:modified>
  <cp:category/>
  <cp:version/>
  <cp:contentType/>
  <cp:contentStatus/>
</cp:coreProperties>
</file>