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<sst xmlns="http://schemas.openxmlformats.org/spreadsheetml/2006/main" count="32" uniqueCount="32">
  <si>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</si>
  <si>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</si>
  <si>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</si>
  <si>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</si>
  <si>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</si>
  <si>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</si>
  <si>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</si>
  <si>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</si>
  <si>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</si>
  <si>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</si>
  <si>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</si>
  <si>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</si>
  <si>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</si>
  <si>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</si>
  <si>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</si>
  <si>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</si>
  <si>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</si>
  <si>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</si>
  <si>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</si>
  <si>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</si>
  <si>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</si>
  <si>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</si>
  <si>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</si>
  <si>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</si>
  <si>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</si>
  <si>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</si>
  <si>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</si>
  <si>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</si>
  <si>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</si>
  <si>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</si>
  <si>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д.20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</si>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</sst>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9.625" style="0" customWidth="1"/>
    <col min="3" max="3" width="9.50390625" style="0" customWidth="1"/>
    <col min="4" max="4" width="11.50390625" style="0" customWidth="1"/>
    <col min="7" max="7" width="8.875" style="0" customWidth="1"/>
    <col min="9" max="10" width="11.1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1" t="s">
        <v>28</v>
      </c>
      <c r="K6" s="11" t="s">
        <v>7</v>
      </c>
      <c r="L6" s="11" t="s">
        <v>9</v>
      </c>
      <c r="M6" s="11" t="s">
        <v>10</v>
      </c>
      <c r="N6" s="11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2"/>
      <c r="L8" s="12"/>
      <c r="M8" s="12"/>
      <c r="N8" s="12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3"/>
      <c r="L9" s="13"/>
      <c r="M9" s="13"/>
      <c r="N9" s="13"/>
      <c r="O9" s="20"/>
    </row>
    <row r="10" spans="1:15" ht="12.75">
      <c r="A10" s="2" t="s">
        <v>31</v>
      </c>
      <c r="B10" s="3"/>
      <c r="C10" s="3"/>
      <c r="D10" s="3">
        <v>-515527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53523</v>
      </c>
      <c r="C11" s="3">
        <v>46529</v>
      </c>
      <c r="D11" s="3">
        <f>D10+B11-C11</f>
        <v>-508533</v>
      </c>
      <c r="E11" s="3">
        <v>7616.7</v>
      </c>
      <c r="F11" s="3">
        <v>3581.96</v>
      </c>
      <c r="G11" s="3">
        <v>0</v>
      </c>
      <c r="H11" s="3">
        <v>7052.22</v>
      </c>
      <c r="I11" s="3">
        <v>0</v>
      </c>
      <c r="J11" s="3">
        <f>1967.95+382.18+1935.15</f>
        <v>4285.280000000001</v>
      </c>
      <c r="K11" s="3">
        <v>11533.38</v>
      </c>
      <c r="L11" s="3">
        <v>3751.92</v>
      </c>
      <c r="M11" s="3">
        <v>6392.16</v>
      </c>
      <c r="N11" s="3">
        <v>2315.84</v>
      </c>
      <c r="O11" s="3"/>
      <c r="P11">
        <f>E11+F11+G11+H11+I11+J11+K11+L11+M11+N11</f>
        <v>46529.45999999999</v>
      </c>
    </row>
    <row r="12" spans="1:16" ht="12.75">
      <c r="A12" s="2" t="s">
        <v>12</v>
      </c>
      <c r="B12" s="3">
        <v>53869</v>
      </c>
      <c r="C12" s="3">
        <v>47258</v>
      </c>
      <c r="D12" s="3">
        <f aca="true" t="shared" si="0" ref="D12:D22">D11+B12-C12</f>
        <v>-501922</v>
      </c>
      <c r="E12" s="3">
        <v>7616.7</v>
      </c>
      <c r="F12" s="3">
        <v>3581.96</v>
      </c>
      <c r="G12" s="3">
        <v>0</v>
      </c>
      <c r="H12" s="3">
        <v>8052.22</v>
      </c>
      <c r="I12" s="3">
        <v>0</v>
      </c>
      <c r="J12" s="3">
        <f>1967.95+382.18+1935.15</f>
        <v>4285.280000000001</v>
      </c>
      <c r="K12" s="3">
        <v>11665.77</v>
      </c>
      <c r="L12" s="3">
        <v>2474</v>
      </c>
      <c r="M12" s="3">
        <v>7225.92</v>
      </c>
      <c r="N12" s="3">
        <v>2355.76</v>
      </c>
      <c r="O12" s="3"/>
      <c r="P12">
        <f aca="true" t="shared" si="1" ref="P12:P21">E12+F12+G12+H12+I12+J12+K12+L12+M12+N12</f>
        <v>47257.61000000001</v>
      </c>
    </row>
    <row r="13" spans="1:16" ht="12.75">
      <c r="A13" s="2" t="s">
        <v>13</v>
      </c>
      <c r="B13" s="3">
        <v>51951</v>
      </c>
      <c r="C13" s="3">
        <v>60187</v>
      </c>
      <c r="D13" s="3">
        <f t="shared" si="0"/>
        <v>-510158</v>
      </c>
      <c r="E13" s="3">
        <v>7616.7</v>
      </c>
      <c r="F13" s="3">
        <v>3581.96</v>
      </c>
      <c r="G13" s="3">
        <v>0</v>
      </c>
      <c r="H13" s="3">
        <v>7052.22</v>
      </c>
      <c r="I13" s="3">
        <v>472.8</v>
      </c>
      <c r="J13" s="3">
        <f>1967.95+382.18+1935.15</f>
        <v>4285.280000000001</v>
      </c>
      <c r="K13" s="3">
        <v>18307.26</v>
      </c>
      <c r="L13" s="3">
        <v>4585.68</v>
      </c>
      <c r="M13" s="3">
        <v>11221.02</v>
      </c>
      <c r="N13" s="3">
        <v>3064.58</v>
      </c>
      <c r="O13" s="3"/>
      <c r="P13">
        <f t="shared" si="1"/>
        <v>60187.5</v>
      </c>
    </row>
    <row r="14" spans="1:16" ht="12.75">
      <c r="A14" s="2" t="s">
        <v>14</v>
      </c>
      <c r="B14" s="3">
        <v>51962</v>
      </c>
      <c r="C14" s="3">
        <v>49703</v>
      </c>
      <c r="D14" s="3">
        <f t="shared" si="0"/>
        <v>-507899</v>
      </c>
      <c r="E14" s="3">
        <v>7616.7</v>
      </c>
      <c r="F14" s="3">
        <v>3581.96</v>
      </c>
      <c r="G14" s="3">
        <v>0</v>
      </c>
      <c r="H14" s="3">
        <v>7712.28</v>
      </c>
      <c r="I14" s="3">
        <v>0</v>
      </c>
      <c r="J14" s="3">
        <f>2670+382.18+1935.15</f>
        <v>4987.33</v>
      </c>
      <c r="K14" s="3">
        <v>12410.6</v>
      </c>
      <c r="L14" s="3">
        <v>4168.8</v>
      </c>
      <c r="M14" s="3">
        <v>6774.3</v>
      </c>
      <c r="N14" s="3">
        <v>2451.35</v>
      </c>
      <c r="O14" s="3"/>
      <c r="P14">
        <f t="shared" si="1"/>
        <v>49703.32</v>
      </c>
    </row>
    <row r="15" spans="1:16" ht="12.75">
      <c r="A15" s="2" t="s">
        <v>26</v>
      </c>
      <c r="B15" s="3">
        <v>53949</v>
      </c>
      <c r="C15" s="3">
        <v>66339</v>
      </c>
      <c r="D15" s="3">
        <f t="shared" si="0"/>
        <v>-520289</v>
      </c>
      <c r="E15" s="3">
        <v>7616.7</v>
      </c>
      <c r="F15" s="3">
        <v>3581.96</v>
      </c>
      <c r="G15" s="3">
        <v>0</v>
      </c>
      <c r="H15" s="3">
        <v>7712.28</v>
      </c>
      <c r="I15" s="3">
        <v>0</v>
      </c>
      <c r="J15" s="3">
        <v>4987.33</v>
      </c>
      <c r="K15" s="3">
        <v>25980.89</v>
      </c>
      <c r="L15" s="3">
        <v>4585.68</v>
      </c>
      <c r="M15" s="3">
        <v>8511.3</v>
      </c>
      <c r="N15" s="3">
        <v>3363.35</v>
      </c>
      <c r="O15" s="3"/>
      <c r="P15">
        <f t="shared" si="1"/>
        <v>66339.49</v>
      </c>
    </row>
    <row r="16" spans="1:16" ht="12.75">
      <c r="A16" s="2" t="s">
        <v>27</v>
      </c>
      <c r="B16" s="3">
        <v>54127</v>
      </c>
      <c r="C16" s="3">
        <v>68244</v>
      </c>
      <c r="D16" s="3">
        <f t="shared" si="0"/>
        <v>-534406</v>
      </c>
      <c r="E16" s="3">
        <v>7616.7</v>
      </c>
      <c r="F16" s="3">
        <v>3581.96</v>
      </c>
      <c r="G16" s="3">
        <v>0</v>
      </c>
      <c r="H16" s="3">
        <v>7712.28</v>
      </c>
      <c r="I16" s="3">
        <v>472.8</v>
      </c>
      <c r="J16" s="3">
        <v>4987.33</v>
      </c>
      <c r="K16" s="7">
        <v>29635.69</v>
      </c>
      <c r="L16" s="7">
        <v>3925.62</v>
      </c>
      <c r="M16" s="7">
        <v>6843.78</v>
      </c>
      <c r="N16" s="3">
        <v>3467.75</v>
      </c>
      <c r="O16" s="3"/>
      <c r="P16">
        <f>E16+F16+G16+H16+I16+J16+K16+L16+M16+N16</f>
        <v>68243.91</v>
      </c>
    </row>
    <row r="17" spans="1:16" ht="12.75">
      <c r="A17" s="2" t="s">
        <v>15</v>
      </c>
      <c r="B17" s="3">
        <v>59016</v>
      </c>
      <c r="C17" s="7">
        <v>64724</v>
      </c>
      <c r="D17" s="3">
        <f t="shared" si="0"/>
        <v>-540114</v>
      </c>
      <c r="E17" s="3">
        <v>7616.7</v>
      </c>
      <c r="F17" s="3">
        <v>3581.96</v>
      </c>
      <c r="G17" s="3">
        <v>0</v>
      </c>
      <c r="H17" s="3">
        <v>7712.28</v>
      </c>
      <c r="I17" s="7">
        <v>0</v>
      </c>
      <c r="J17" s="3">
        <f>2760+390.82+2038.38</f>
        <v>5189.200000000001</v>
      </c>
      <c r="K17" s="7">
        <v>23221.07</v>
      </c>
      <c r="L17" s="7">
        <v>4411.98</v>
      </c>
      <c r="M17" s="7">
        <v>9727.2</v>
      </c>
      <c r="N17" s="7">
        <v>3263.73</v>
      </c>
      <c r="O17" s="3"/>
      <c r="P17">
        <f>E17+F17+G17+H17+I17+J17+K17+L17+M17+N17</f>
        <v>64724.12</v>
      </c>
    </row>
    <row r="18" spans="1:16" ht="12.75">
      <c r="A18" s="2" t="s">
        <v>16</v>
      </c>
      <c r="B18" s="3">
        <v>59016</v>
      </c>
      <c r="C18" s="8">
        <v>52646</v>
      </c>
      <c r="D18" s="3">
        <f t="shared" si="0"/>
        <v>-533744</v>
      </c>
      <c r="E18" s="3">
        <v>7616.7</v>
      </c>
      <c r="F18" s="3">
        <v>3827.88</v>
      </c>
      <c r="G18" s="3">
        <v>0</v>
      </c>
      <c r="H18" s="3">
        <v>7712.28</v>
      </c>
      <c r="I18" s="8">
        <v>0</v>
      </c>
      <c r="J18" s="3">
        <f>2760+390.82+2038.38</f>
        <v>5189.200000000001</v>
      </c>
      <c r="K18" s="8">
        <v>13956.34</v>
      </c>
      <c r="L18" s="8">
        <v>4342.5</v>
      </c>
      <c r="M18" s="8">
        <v>7399.62</v>
      </c>
      <c r="N18" s="8">
        <v>2601.61</v>
      </c>
      <c r="O18" s="3"/>
      <c r="P18">
        <f t="shared" si="1"/>
        <v>52646.130000000005</v>
      </c>
    </row>
    <row r="19" spans="1:16" ht="12.75">
      <c r="A19" s="2" t="s">
        <v>17</v>
      </c>
      <c r="B19" s="3">
        <v>53353</v>
      </c>
      <c r="C19" s="8">
        <v>48594</v>
      </c>
      <c r="D19" s="3">
        <f t="shared" si="0"/>
        <v>-528985</v>
      </c>
      <c r="E19" s="3">
        <v>7616.7</v>
      </c>
      <c r="F19" s="3">
        <v>3879.96</v>
      </c>
      <c r="G19" s="3">
        <v>0</v>
      </c>
      <c r="H19" s="3">
        <v>7712.28</v>
      </c>
      <c r="I19" s="8">
        <v>472.8</v>
      </c>
      <c r="J19" s="3">
        <f>2760+390.82+2038.38</f>
        <v>5189.200000000001</v>
      </c>
      <c r="K19" s="8">
        <v>10192.14</v>
      </c>
      <c r="L19" s="8">
        <v>3995.1</v>
      </c>
      <c r="M19" s="8">
        <v>7156.44</v>
      </c>
      <c r="N19" s="8">
        <v>2379.47</v>
      </c>
      <c r="O19" s="3"/>
      <c r="P19">
        <f t="shared" si="1"/>
        <v>48594.090000000004</v>
      </c>
    </row>
    <row r="20" spans="1:16" ht="12.75">
      <c r="A20" s="2" t="s">
        <v>18</v>
      </c>
      <c r="B20" s="3">
        <v>51365</v>
      </c>
      <c r="C20" s="3">
        <v>51034</v>
      </c>
      <c r="D20" s="3">
        <f t="shared" si="0"/>
        <v>-528654</v>
      </c>
      <c r="E20" s="3">
        <v>8767.15</v>
      </c>
      <c r="F20" s="3">
        <v>3255</v>
      </c>
      <c r="G20" s="3">
        <v>0</v>
      </c>
      <c r="H20" s="3">
        <v>7712.28</v>
      </c>
      <c r="I20" s="3">
        <v>0</v>
      </c>
      <c r="J20" s="3">
        <f>2760+390.82+2038.38</f>
        <v>5189.200000000001</v>
      </c>
      <c r="K20" s="3">
        <v>12341.47</v>
      </c>
      <c r="L20" s="3">
        <v>3786.66</v>
      </c>
      <c r="M20" s="3">
        <v>7469.1</v>
      </c>
      <c r="N20" s="3">
        <v>2513.24</v>
      </c>
      <c r="O20" s="3"/>
      <c r="P20">
        <f t="shared" si="1"/>
        <v>51034.09999999999</v>
      </c>
    </row>
    <row r="21" spans="1:16" ht="12.75">
      <c r="A21" s="2" t="s">
        <v>19</v>
      </c>
      <c r="B21" s="3">
        <v>52756</v>
      </c>
      <c r="C21" s="3">
        <v>38760</v>
      </c>
      <c r="D21" s="3">
        <f t="shared" si="0"/>
        <v>-514658</v>
      </c>
      <c r="E21" s="3">
        <v>7616.7</v>
      </c>
      <c r="F21" s="3">
        <v>3879.96</v>
      </c>
      <c r="G21" s="3">
        <v>0</v>
      </c>
      <c r="H21" s="3">
        <v>0</v>
      </c>
      <c r="I21" s="3">
        <v>0</v>
      </c>
      <c r="J21" s="3">
        <f>2760+390.82+2038.38</f>
        <v>5189.200000000001</v>
      </c>
      <c r="K21" s="3">
        <v>8492.04</v>
      </c>
      <c r="L21" s="3">
        <v>3612.96</v>
      </c>
      <c r="M21" s="3">
        <v>8129.16</v>
      </c>
      <c r="N21" s="3">
        <v>1840.39</v>
      </c>
      <c r="O21" s="3"/>
      <c r="P21">
        <f t="shared" si="1"/>
        <v>38760.41</v>
      </c>
    </row>
    <row r="22" spans="1:16" ht="12.75">
      <c r="A22" s="2" t="s">
        <v>21</v>
      </c>
      <c r="B22" s="3">
        <v>52517</v>
      </c>
      <c r="C22" s="3">
        <v>50233</v>
      </c>
      <c r="D22" s="5">
        <f t="shared" si="0"/>
        <v>-512374</v>
      </c>
      <c r="E22" s="3">
        <v>7616.7</v>
      </c>
      <c r="F22" s="3">
        <v>3957.65</v>
      </c>
      <c r="G22" s="3">
        <v>1493.82</v>
      </c>
      <c r="H22" s="3">
        <v>0</v>
      </c>
      <c r="I22" s="3">
        <v>94.56</v>
      </c>
      <c r="J22" s="3">
        <f>2760+390.82+2038.38</f>
        <v>5189.200000000001</v>
      </c>
      <c r="K22" s="3">
        <v>10582.94</v>
      </c>
      <c r="L22" s="3">
        <v>3960.36</v>
      </c>
      <c r="M22" s="3">
        <v>7747.02</v>
      </c>
      <c r="N22" s="3">
        <v>2469.34</v>
      </c>
      <c r="O22" s="3">
        <v>7121.7</v>
      </c>
      <c r="P22">
        <f>E22+F22+G22+H22+I22+J22+K22+L22+M22+N22+O22</f>
        <v>50233.28999999999</v>
      </c>
    </row>
    <row r="23" spans="1:16" ht="12.75">
      <c r="A23" s="6" t="s">
        <v>20</v>
      </c>
      <c r="B23" s="6">
        <f>SUM(B11:B22)</f>
        <v>647404</v>
      </c>
      <c r="C23" s="6">
        <f>SUM(C11:C22)</f>
        <v>644251</v>
      </c>
      <c r="D23" s="6"/>
      <c r="E23" s="6">
        <f aca="true" t="shared" si="2" ref="E23:N23">SUM(E11:E22)</f>
        <v>92550.84999999998</v>
      </c>
      <c r="F23" s="6">
        <f t="shared" si="2"/>
        <v>43874.17</v>
      </c>
      <c r="G23" s="6">
        <f t="shared" si="2"/>
        <v>1493.82</v>
      </c>
      <c r="H23" s="6">
        <f t="shared" si="2"/>
        <v>76142.62</v>
      </c>
      <c r="I23" s="6">
        <f t="shared" si="2"/>
        <v>1512.96</v>
      </c>
      <c r="J23" s="6">
        <f t="shared" si="2"/>
        <v>58953.029999999984</v>
      </c>
      <c r="K23" s="6">
        <f t="shared" si="2"/>
        <v>188319.59000000003</v>
      </c>
      <c r="L23" s="6">
        <f t="shared" si="2"/>
        <v>47601.26</v>
      </c>
      <c r="M23" s="6">
        <f t="shared" si="2"/>
        <v>94597.02</v>
      </c>
      <c r="N23" s="6">
        <f t="shared" si="2"/>
        <v>32086.41</v>
      </c>
      <c r="O23" s="3">
        <f>O22</f>
        <v>7121.7</v>
      </c>
      <c r="P23">
        <f>E23+F23+G23+H23+I23+J23+K23+L23+M23+N23+O23</f>
        <v>644253.4299999999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2018-03-26T12:03:36Z</cp:lastPrinted>
  <dcterms:created xsi:type="dcterms:W3CDTF">2012-09-02T06:37:17Z</dcterms:created>
  <dcterms:modified xsi:type="dcterms:W3CDTF">2020-02-21T11:53:20Z</dcterms:modified>
  <cp:category/>
  <cp:version/>
  <cp:contentType/>
  <cp:contentStatus/>
</cp:coreProperties>
</file>