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<sst xmlns="http://schemas.openxmlformats.org/spreadsheetml/2006/main" count="32" uniqueCount="32">
  <si>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</si>
  <si>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</si>
  <si>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</si>
  <si>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</si>
  <si>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</si>
  <si>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</si>
  <si>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</si>
  <si>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</si>
  <si>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</si>
  <si>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</si>
  <si>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</si>
  <si>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</si>
  <si>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</si>
  <si>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</si>
  <si>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</si>
  <si>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</si>
  <si>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</si>
  <si>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</si>
  <si>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</si>
  <si>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</si>
  <si>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</si>
  <si>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</si>
  <si>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</si>
  <si>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</si>
  <si>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</si>
  <si>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</si>
  <si>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</si>
  <si>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</si>
  <si>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</si>
  <si>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</si>
  <si>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д.22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</si>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</sst>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9.50390625" style="0" customWidth="1"/>
    <col min="3" max="3" width="9.00390625" style="0" customWidth="1"/>
    <col min="4" max="4" width="10.625" style="0" customWidth="1"/>
    <col min="7" max="7" width="7.50390625" style="0" customWidth="1"/>
    <col min="9" max="9" width="10.375" style="0" customWidth="1"/>
    <col min="10" max="10" width="10.0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0" t="s">
        <v>23</v>
      </c>
      <c r="B6" s="13" t="s">
        <v>0</v>
      </c>
      <c r="C6" s="13" t="s">
        <v>1</v>
      </c>
      <c r="D6" s="13" t="s">
        <v>2</v>
      </c>
      <c r="E6" s="19" t="s">
        <v>8</v>
      </c>
      <c r="F6" s="20"/>
      <c r="G6" s="21"/>
      <c r="H6" s="8" t="s">
        <v>5</v>
      </c>
      <c r="I6" s="9"/>
      <c r="J6" s="16" t="s">
        <v>28</v>
      </c>
      <c r="K6" s="16" t="s">
        <v>7</v>
      </c>
      <c r="L6" s="16" t="s">
        <v>9</v>
      </c>
      <c r="M6" s="16" t="s">
        <v>10</v>
      </c>
      <c r="N6" s="16" t="s">
        <v>25</v>
      </c>
      <c r="O6" s="28" t="s">
        <v>29</v>
      </c>
    </row>
    <row r="7" spans="1:15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22</v>
      </c>
      <c r="H7" s="22" t="s">
        <v>24</v>
      </c>
      <c r="I7" s="22" t="s">
        <v>6</v>
      </c>
      <c r="J7" s="30"/>
      <c r="K7" s="17"/>
      <c r="L7" s="17"/>
      <c r="M7" s="17"/>
      <c r="N7" s="17"/>
      <c r="O7" s="29"/>
    </row>
    <row r="8" spans="1:15" ht="12.75">
      <c r="A8" s="11"/>
      <c r="B8" s="14"/>
      <c r="C8" s="14"/>
      <c r="D8" s="14"/>
      <c r="E8" s="23"/>
      <c r="F8" s="23"/>
      <c r="G8" s="26"/>
      <c r="H8" s="23"/>
      <c r="I8" s="23"/>
      <c r="J8" s="30"/>
      <c r="K8" s="17"/>
      <c r="L8" s="17"/>
      <c r="M8" s="17"/>
      <c r="N8" s="17"/>
      <c r="O8" s="29"/>
    </row>
    <row r="9" spans="1:15" ht="12.75">
      <c r="A9" s="12"/>
      <c r="B9" s="15"/>
      <c r="C9" s="15"/>
      <c r="D9" s="15"/>
      <c r="E9" s="24"/>
      <c r="F9" s="24"/>
      <c r="G9" s="27"/>
      <c r="H9" s="24"/>
      <c r="I9" s="24"/>
      <c r="J9" s="31"/>
      <c r="K9" s="18"/>
      <c r="L9" s="18"/>
      <c r="M9" s="18"/>
      <c r="N9" s="18"/>
      <c r="O9" s="29"/>
    </row>
    <row r="10" spans="1:15" ht="12.75">
      <c r="A10" s="2" t="s">
        <v>31</v>
      </c>
      <c r="B10" s="3"/>
      <c r="C10" s="3"/>
      <c r="D10" s="3">
        <v>154930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52636</v>
      </c>
      <c r="C11" s="3">
        <v>41231</v>
      </c>
      <c r="D11" s="3">
        <f>D10+B11-C11</f>
        <v>166335</v>
      </c>
      <c r="E11" s="3">
        <v>7616.7</v>
      </c>
      <c r="F11" s="3">
        <v>3485.8</v>
      </c>
      <c r="G11" s="3">
        <v>0</v>
      </c>
      <c r="H11" s="3">
        <v>7050.19</v>
      </c>
      <c r="I11" s="3">
        <v>0</v>
      </c>
      <c r="J11" s="3">
        <f>1946.79+376.6+1914.35</f>
        <v>4237.74</v>
      </c>
      <c r="K11" s="3">
        <v>6671.54</v>
      </c>
      <c r="L11" s="3">
        <v>3750.84</v>
      </c>
      <c r="M11" s="3">
        <v>6390.32</v>
      </c>
      <c r="N11" s="3">
        <v>2027.99</v>
      </c>
      <c r="O11" s="3"/>
      <c r="P11">
        <f>E11+F11+G11+H11+I11+J11+K11+L11+M11+N11</f>
        <v>41231.119999999995</v>
      </c>
    </row>
    <row r="12" spans="1:16" ht="12.75">
      <c r="A12" s="2" t="s">
        <v>12</v>
      </c>
      <c r="B12" s="3">
        <v>46392</v>
      </c>
      <c r="C12" s="3">
        <v>40946</v>
      </c>
      <c r="D12" s="3">
        <f aca="true" t="shared" si="0" ref="D12:D22">D11+B12-C12</f>
        <v>171781</v>
      </c>
      <c r="E12" s="3">
        <v>7616.7</v>
      </c>
      <c r="F12" s="3">
        <v>3485.8</v>
      </c>
      <c r="G12" s="3">
        <v>0</v>
      </c>
      <c r="H12" s="3">
        <v>7050.19</v>
      </c>
      <c r="I12" s="3">
        <v>0</v>
      </c>
      <c r="J12" s="3">
        <f>1946.79+376.6+1914.35</f>
        <v>4237.74</v>
      </c>
      <c r="K12" s="3">
        <v>5846.39</v>
      </c>
      <c r="L12" s="3">
        <v>3473</v>
      </c>
      <c r="M12" s="3">
        <v>7223.84</v>
      </c>
      <c r="N12" s="3">
        <v>2012.36</v>
      </c>
      <c r="O12" s="3"/>
      <c r="P12">
        <f aca="true" t="shared" si="1" ref="P12:P21">E12+F12+G12+H12+I12+J12+K12+L12+M12+N12</f>
        <v>40946.020000000004</v>
      </c>
    </row>
    <row r="13" spans="1:16" ht="12.75">
      <c r="A13" s="2" t="s">
        <v>13</v>
      </c>
      <c r="B13" s="3">
        <v>52884</v>
      </c>
      <c r="C13" s="3">
        <v>46707</v>
      </c>
      <c r="D13" s="3">
        <f t="shared" si="0"/>
        <v>177958</v>
      </c>
      <c r="E13" s="3">
        <v>7616.7</v>
      </c>
      <c r="F13" s="3">
        <v>3485.8</v>
      </c>
      <c r="G13" s="3">
        <v>0</v>
      </c>
      <c r="H13" s="3">
        <v>7050.19</v>
      </c>
      <c r="I13" s="3">
        <v>476.15</v>
      </c>
      <c r="J13" s="3">
        <f>1946.79+376.6+1914.35</f>
        <v>4237.74</v>
      </c>
      <c r="K13" s="3">
        <v>5710.52</v>
      </c>
      <c r="L13" s="3">
        <v>4584.36</v>
      </c>
      <c r="M13" s="3">
        <v>11217.79</v>
      </c>
      <c r="N13" s="3">
        <v>2328.21</v>
      </c>
      <c r="O13" s="3"/>
      <c r="P13">
        <f t="shared" si="1"/>
        <v>46707.46</v>
      </c>
    </row>
    <row r="14" spans="1:16" ht="12.75">
      <c r="A14" s="2" t="s">
        <v>14</v>
      </c>
      <c r="B14" s="3">
        <v>50210</v>
      </c>
      <c r="C14" s="3">
        <v>119604</v>
      </c>
      <c r="D14" s="3">
        <f t="shared" si="0"/>
        <v>108564</v>
      </c>
      <c r="E14" s="3">
        <v>7616.7</v>
      </c>
      <c r="F14" s="3">
        <v>3485.8</v>
      </c>
      <c r="G14" s="3">
        <v>0</v>
      </c>
      <c r="H14" s="3">
        <v>7710.06</v>
      </c>
      <c r="I14" s="3">
        <v>0</v>
      </c>
      <c r="J14" s="3">
        <f>2629.9+376.6+1914.35</f>
        <v>4920.85</v>
      </c>
      <c r="K14" s="3">
        <v>78643.68</v>
      </c>
      <c r="L14" s="3">
        <v>4167.6</v>
      </c>
      <c r="M14" s="3">
        <v>6772.35</v>
      </c>
      <c r="N14" s="3">
        <v>6286.98</v>
      </c>
      <c r="O14" s="3"/>
      <c r="P14">
        <f t="shared" si="1"/>
        <v>119604.02</v>
      </c>
    </row>
    <row r="15" spans="1:16" ht="12.75">
      <c r="A15" s="2" t="s">
        <v>26</v>
      </c>
      <c r="B15" s="3">
        <v>52175</v>
      </c>
      <c r="C15" s="3">
        <v>67860</v>
      </c>
      <c r="D15" s="3">
        <f t="shared" si="0"/>
        <v>92879</v>
      </c>
      <c r="E15" s="3">
        <v>7616.7</v>
      </c>
      <c r="F15" s="3">
        <v>3485.8</v>
      </c>
      <c r="G15" s="3">
        <v>0</v>
      </c>
      <c r="H15" s="3">
        <v>7710.06</v>
      </c>
      <c r="I15" s="3">
        <v>0</v>
      </c>
      <c r="J15" s="3">
        <v>4920.85</v>
      </c>
      <c r="K15" s="3">
        <v>27582.71</v>
      </c>
      <c r="L15" s="3">
        <v>4584.36</v>
      </c>
      <c r="M15" s="3">
        <v>8508.85</v>
      </c>
      <c r="N15" s="3">
        <v>3450.33</v>
      </c>
      <c r="O15" s="3"/>
      <c r="P15">
        <f t="shared" si="1"/>
        <v>67859.66</v>
      </c>
    </row>
    <row r="16" spans="1:16" ht="12.75">
      <c r="A16" s="2" t="s">
        <v>27</v>
      </c>
      <c r="B16" s="3">
        <v>49411</v>
      </c>
      <c r="C16" s="3">
        <v>45796</v>
      </c>
      <c r="D16" s="3">
        <f t="shared" si="0"/>
        <v>96494</v>
      </c>
      <c r="E16" s="3">
        <v>7616.7</v>
      </c>
      <c r="F16" s="3">
        <v>3485.8</v>
      </c>
      <c r="G16" s="3">
        <v>0</v>
      </c>
      <c r="H16" s="3">
        <v>7710.06</v>
      </c>
      <c r="I16" s="3">
        <v>476.15</v>
      </c>
      <c r="J16" s="3">
        <v>4920.85</v>
      </c>
      <c r="K16" s="3">
        <v>8579.26</v>
      </c>
      <c r="L16" s="3">
        <v>3924.49</v>
      </c>
      <c r="M16" s="3">
        <v>6841.81</v>
      </c>
      <c r="N16" s="3">
        <v>2240.79</v>
      </c>
      <c r="O16" s="3"/>
      <c r="P16">
        <f t="shared" si="1"/>
        <v>45795.91</v>
      </c>
    </row>
    <row r="17" spans="1:16" ht="12.75">
      <c r="A17" s="2" t="s">
        <v>15</v>
      </c>
      <c r="B17" s="3">
        <v>57661</v>
      </c>
      <c r="C17" s="3">
        <v>48067</v>
      </c>
      <c r="D17" s="3">
        <f t="shared" si="0"/>
        <v>106088</v>
      </c>
      <c r="E17" s="3">
        <v>7616.7</v>
      </c>
      <c r="F17" s="3">
        <v>3485.8</v>
      </c>
      <c r="G17" s="3">
        <v>0</v>
      </c>
      <c r="H17" s="3">
        <v>7710.06</v>
      </c>
      <c r="I17" s="3">
        <v>0</v>
      </c>
      <c r="J17" s="3">
        <f>2718.6+385.12+2016.47</f>
        <v>5120.19</v>
      </c>
      <c r="K17" s="3">
        <v>7644.59</v>
      </c>
      <c r="L17" s="3">
        <v>4410.71</v>
      </c>
      <c r="M17" s="6">
        <v>9724.4</v>
      </c>
      <c r="N17" s="3">
        <v>2354.35</v>
      </c>
      <c r="O17" s="3"/>
      <c r="P17">
        <f t="shared" si="1"/>
        <v>48066.8</v>
      </c>
    </row>
    <row r="18" spans="1:16" ht="12.75">
      <c r="A18" s="2" t="s">
        <v>16</v>
      </c>
      <c r="B18" s="3">
        <v>57661</v>
      </c>
      <c r="C18" s="6">
        <v>47783</v>
      </c>
      <c r="D18" s="3">
        <f t="shared" si="0"/>
        <v>115966</v>
      </c>
      <c r="E18" s="3">
        <v>7616.7</v>
      </c>
      <c r="F18" s="3">
        <v>3428.6</v>
      </c>
      <c r="G18" s="3">
        <v>0</v>
      </c>
      <c r="H18" s="3">
        <v>7710.06</v>
      </c>
      <c r="I18" s="6">
        <v>0</v>
      </c>
      <c r="J18" s="3">
        <f>2718.6+385.12+2016.47</f>
        <v>5120.19</v>
      </c>
      <c r="K18" s="6">
        <v>9830.3</v>
      </c>
      <c r="L18" s="6">
        <v>4341.25</v>
      </c>
      <c r="M18" s="6">
        <v>7397.49</v>
      </c>
      <c r="N18" s="6">
        <v>2338.82</v>
      </c>
      <c r="O18" s="6"/>
      <c r="P18">
        <f t="shared" si="1"/>
        <v>47783.409999999996</v>
      </c>
    </row>
    <row r="19" spans="1:16" ht="12.75">
      <c r="A19" s="2" t="s">
        <v>17</v>
      </c>
      <c r="B19" s="3">
        <v>49689</v>
      </c>
      <c r="C19" s="7">
        <v>50888</v>
      </c>
      <c r="D19" s="3">
        <f t="shared" si="0"/>
        <v>114767</v>
      </c>
      <c r="E19" s="3">
        <v>14213.67</v>
      </c>
      <c r="F19" s="3">
        <v>3775.8</v>
      </c>
      <c r="G19" s="3">
        <v>0</v>
      </c>
      <c r="H19" s="3">
        <v>7710.06</v>
      </c>
      <c r="I19" s="7">
        <v>476.15</v>
      </c>
      <c r="J19" s="3">
        <f>2718.6+385.12+2016.47</f>
        <v>5120.19</v>
      </c>
      <c r="K19" s="7">
        <v>5935.14</v>
      </c>
      <c r="L19" s="7">
        <v>3993.95</v>
      </c>
      <c r="M19" s="7">
        <v>7154.38</v>
      </c>
      <c r="N19" s="7">
        <v>2509.03</v>
      </c>
      <c r="O19" s="7"/>
      <c r="P19">
        <f t="shared" si="1"/>
        <v>50888.369999999995</v>
      </c>
    </row>
    <row r="20" spans="1:16" ht="12.75">
      <c r="A20" s="2" t="s">
        <v>18</v>
      </c>
      <c r="B20" s="3">
        <v>51191</v>
      </c>
      <c r="C20" s="3">
        <v>136760</v>
      </c>
      <c r="D20" s="3">
        <f t="shared" si="0"/>
        <v>29198</v>
      </c>
      <c r="E20" s="3">
        <v>2771.96</v>
      </c>
      <c r="F20" s="3">
        <v>3645.6</v>
      </c>
      <c r="G20" s="3">
        <v>0</v>
      </c>
      <c r="H20" s="3">
        <v>7710.06</v>
      </c>
      <c r="I20" s="3">
        <v>0</v>
      </c>
      <c r="J20" s="3">
        <f>2718.6+385.12+2016.47</f>
        <v>5120.19</v>
      </c>
      <c r="K20" s="3">
        <v>99043.13</v>
      </c>
      <c r="L20" s="3">
        <v>3785.57</v>
      </c>
      <c r="M20" s="3">
        <v>7466.95</v>
      </c>
      <c r="N20" s="3">
        <v>7216.55</v>
      </c>
      <c r="O20" s="3"/>
      <c r="P20">
        <f t="shared" si="1"/>
        <v>136760.01</v>
      </c>
    </row>
    <row r="21" spans="1:16" ht="12.75">
      <c r="A21" s="2" t="s">
        <v>19</v>
      </c>
      <c r="B21" s="3">
        <v>53533</v>
      </c>
      <c r="C21" s="3">
        <v>36354</v>
      </c>
      <c r="D21" s="3">
        <f t="shared" si="0"/>
        <v>46377</v>
      </c>
      <c r="E21" s="3">
        <v>7010.76</v>
      </c>
      <c r="F21" s="3">
        <v>0</v>
      </c>
      <c r="G21" s="3">
        <v>0</v>
      </c>
      <c r="H21" s="3">
        <v>0</v>
      </c>
      <c r="I21" s="3">
        <v>0</v>
      </c>
      <c r="J21" s="3">
        <f>2718.6+385.12+2016.47</f>
        <v>5120.19</v>
      </c>
      <c r="K21" s="3">
        <v>10772.34</v>
      </c>
      <c r="L21" s="3">
        <v>3611.92</v>
      </c>
      <c r="M21" s="3">
        <v>8126.82</v>
      </c>
      <c r="N21" s="3">
        <v>1712.27</v>
      </c>
      <c r="O21" s="3"/>
      <c r="P21">
        <f t="shared" si="1"/>
        <v>36354.299999999996</v>
      </c>
    </row>
    <row r="22" spans="1:16" ht="12.75">
      <c r="A22" s="2" t="s">
        <v>21</v>
      </c>
      <c r="B22" s="3">
        <v>51542</v>
      </c>
      <c r="C22" s="3">
        <v>138541</v>
      </c>
      <c r="D22" s="32">
        <f t="shared" si="0"/>
        <v>-40622</v>
      </c>
      <c r="E22" s="3">
        <v>8905.07</v>
      </c>
      <c r="F22" s="3">
        <v>3775.8</v>
      </c>
      <c r="G22" s="3">
        <v>1493.39</v>
      </c>
      <c r="H22" s="3">
        <v>0</v>
      </c>
      <c r="I22" s="3">
        <v>95.23</v>
      </c>
      <c r="J22" s="3">
        <f>2718.6+385.12+2016.47</f>
        <v>5120.19</v>
      </c>
      <c r="K22" s="3">
        <v>93013.55</v>
      </c>
      <c r="L22" s="3">
        <v>3959.22</v>
      </c>
      <c r="M22" s="3">
        <v>7744.79</v>
      </c>
      <c r="N22" s="3">
        <v>7314.19</v>
      </c>
      <c r="O22" s="3">
        <v>7119.65</v>
      </c>
      <c r="P22">
        <f>E22+F22+G22+H22+I22+J22+K22+L22+M22+N22+O22</f>
        <v>138541.08</v>
      </c>
    </row>
    <row r="23" spans="1:16" ht="12.75">
      <c r="A23" s="5" t="s">
        <v>20</v>
      </c>
      <c r="B23" s="5">
        <f>SUM(B11:B22)</f>
        <v>624985</v>
      </c>
      <c r="C23" s="5">
        <f>SUM(C11:C22)</f>
        <v>820537</v>
      </c>
      <c r="D23" s="5"/>
      <c r="E23" s="5">
        <f aca="true" t="shared" si="2" ref="E23:N23">SUM(E11:E22)</f>
        <v>93835.06</v>
      </c>
      <c r="F23" s="5">
        <f t="shared" si="2"/>
        <v>39026.4</v>
      </c>
      <c r="G23" s="5">
        <f t="shared" si="2"/>
        <v>1493.39</v>
      </c>
      <c r="H23" s="5">
        <f t="shared" si="2"/>
        <v>75120.98999999999</v>
      </c>
      <c r="I23" s="5">
        <f t="shared" si="2"/>
        <v>1523.6799999999998</v>
      </c>
      <c r="J23" s="5">
        <f t="shared" si="2"/>
        <v>58196.91</v>
      </c>
      <c r="K23" s="5">
        <f t="shared" si="2"/>
        <v>359273.15</v>
      </c>
      <c r="L23" s="5">
        <f t="shared" si="2"/>
        <v>48587.27</v>
      </c>
      <c r="M23" s="5">
        <f t="shared" si="2"/>
        <v>94569.79</v>
      </c>
      <c r="N23" s="5">
        <f t="shared" si="2"/>
        <v>41791.869999999995</v>
      </c>
      <c r="O23" s="3">
        <f>O22</f>
        <v>7119.65</v>
      </c>
      <c r="P23">
        <f>E23+F23+G23+H23+I23+J23+K23+L23+M23+N23+O23</f>
        <v>820538.1600000001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2018-03-26T12:04:45Z</cp:lastPrinted>
  <dcterms:created xsi:type="dcterms:W3CDTF">2012-09-02T06:37:17Z</dcterms:created>
  <dcterms:modified xsi:type="dcterms:W3CDTF">2020-02-21T11:55:16Z</dcterms:modified>
  <cp:category/>
  <cp:version/>
  <cp:contentType/>
  <cp:contentStatus/>
</cp:coreProperties>
</file>