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<sst xmlns="http://schemas.openxmlformats.org/spreadsheetml/2006/main" count="158" uniqueCount="135">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</sst>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4" sqref="D54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583.1021322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1651.8474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19.36</v>
      </c>
      <c r="M20" s="32">
        <f>SUM(M6:M19)</f>
        <v>3197.9765663999997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7"/>
      <c r="L24" s="47"/>
      <c r="M24" s="31">
        <f>L24*126.87*1.302*1.15</f>
        <v>0</v>
      </c>
    </row>
    <row r="25" spans="1:13" ht="12.75">
      <c r="A25" t="s">
        <v>106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57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47313.54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46495.35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0.9827070644048194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8"/>
    </row>
    <row r="44" spans="1:13" ht="12.75">
      <c r="A44" s="3" t="s">
        <v>9</v>
      </c>
      <c r="B44" s="3"/>
      <c r="C44" s="3"/>
      <c r="D44" s="3"/>
      <c r="E44" s="1"/>
      <c r="F44" s="8">
        <f>F41+F43</f>
        <v>47395.35</v>
      </c>
      <c r="J44" s="20">
        <v>5</v>
      </c>
      <c r="K44" s="20"/>
      <c r="L44" s="23"/>
      <c r="M44" s="58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9539.9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2.03</v>
      </c>
      <c r="E54" t="s">
        <v>14</v>
      </c>
      <c r="F54" s="11">
        <f>E33*D54</f>
        <v>6433.882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0.5</v>
      </c>
      <c r="E55" t="s">
        <v>14</v>
      </c>
      <c r="F55" s="11">
        <f>B55*D55</f>
        <v>441.85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6875.732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184596</v>
      </c>
      <c r="D58">
        <v>229360</v>
      </c>
      <c r="E58">
        <v>3169.4</v>
      </c>
      <c r="F58" s="36">
        <f>C58/D58*E58</f>
        <v>2550.830844087897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3197.9765663999997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0.26</v>
      </c>
      <c r="E65" t="s">
        <v>14</v>
      </c>
      <c r="F65" s="46">
        <f>B65*D65</f>
        <v>824.0440000000001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59" t="s">
        <v>79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6572.851410487896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0.19</v>
      </c>
      <c r="E70" t="s">
        <v>14</v>
      </c>
      <c r="F70" s="46">
        <f>B70*D70</f>
        <v>602.186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1.13</v>
      </c>
      <c r="E73" t="s">
        <v>14</v>
      </c>
      <c r="F73" s="11">
        <f>B73*D73</f>
        <v>3581.4219999999996</v>
      </c>
    </row>
    <row r="74" spans="1:6" ht="12.75">
      <c r="A74" s="10" t="s">
        <v>29</v>
      </c>
      <c r="F74" s="33">
        <f>F70+F73</f>
        <v>4183.607999999999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3.23</v>
      </c>
      <c r="E77" t="s">
        <v>14</v>
      </c>
      <c r="F77" s="11">
        <f>B77*D77</f>
        <v>10237.162</v>
      </c>
    </row>
    <row r="78" spans="1:6" ht="12.75">
      <c r="A78" s="10" t="s">
        <v>32</v>
      </c>
      <c r="F78" s="33">
        <f>SUM(F77)</f>
        <v>10237.162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37409.253410487894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2169.736697808298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1445.4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41309.670108296195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43525</v>
      </c>
      <c r="C87" s="41">
        <v>-156305</v>
      </c>
      <c r="D87" s="44">
        <f>F44</f>
        <v>47395.35</v>
      </c>
      <c r="E87" s="44">
        <f>F85</f>
        <v>41309.670108296195</v>
      </c>
      <c r="F87" s="45">
        <f>C87+D87-E87</f>
        <v>-150219.32010829618</v>
      </c>
    </row>
    <row r="89" spans="1:6" ht="13.5" thickBot="1">
      <c r="A89" t="s">
        <v>111</v>
      </c>
      <c r="C89" s="53">
        <v>43525</v>
      </c>
      <c r="D89" s="8" t="s">
        <v>112</v>
      </c>
      <c r="E89" s="53">
        <v>43555</v>
      </c>
      <c r="F89" t="s">
        <v>113</v>
      </c>
    </row>
    <row r="90" spans="1:7" ht="13.5" thickBot="1">
      <c r="A90" t="s">
        <v>114</v>
      </c>
      <c r="F90" s="54">
        <f>E87</f>
        <v>41309.670108296195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2019-05-29T07:41:55Z</dcterms:modified>
  <cp:category/>
  <cp:version/>
  <cp:contentType/>
  <cp:contentStatus/>
</cp:coreProperties>
</file>