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<sst xmlns="http://schemas.openxmlformats.org/spreadsheetml/2006/main" count="160" uniqueCount="137">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</sst>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2.71</v>
      </c>
      <c r="M6" s="46">
        <f>L6*126.87*1.202</f>
        <v>413.2688754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457.49322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4.05</v>
      </c>
      <c r="M14" s="46">
        <f t="shared" si="0"/>
        <v>617.6158469999999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136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10.26</v>
      </c>
      <c r="M20" s="34">
        <f>SUM(M6:M19)</f>
        <v>1564.6268123999998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L24*126.87*1.202*1.15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23389.89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22717.23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0.9712414209729076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22967.23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(5040+810)*1.202</f>
        <v>7031.7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(1000+160)*1.202</f>
        <v>1394.32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8426.02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1.99</v>
      </c>
      <c r="E54" t="s">
        <v>14</v>
      </c>
      <c r="F54" s="11">
        <f>E33*D54</f>
        <v>3131.464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3131.464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185357</v>
      </c>
      <c r="D58">
        <v>178887</v>
      </c>
      <c r="E58">
        <v>1537.6</v>
      </c>
      <c r="F58" s="35">
        <f>C58/D58*E58</f>
        <v>1593.212045593028</v>
      </c>
    </row>
    <row r="59" spans="1:6" ht="12.75">
      <c r="A59" t="s">
        <v>19</v>
      </c>
      <c r="F59" s="35">
        <f>M20</f>
        <v>1564.6268123999998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0.39</v>
      </c>
      <c r="E65" t="s">
        <v>14</v>
      </c>
      <c r="F65" s="11">
        <f>B65*D65</f>
        <v>613.704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3771.5428579930276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0.25</v>
      </c>
      <c r="E70" t="s">
        <v>14</v>
      </c>
      <c r="F70" s="11">
        <f>B70*D70</f>
        <v>393.4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</v>
      </c>
      <c r="E73" t="s">
        <v>14</v>
      </c>
      <c r="F73" s="11">
        <f>B73*D73</f>
        <v>1416.24</v>
      </c>
    </row>
    <row r="74" spans="1:6" ht="12.75">
      <c r="A74" s="4" t="s">
        <v>28</v>
      </c>
      <c r="F74" s="32">
        <f>F70+F73</f>
        <v>1809.6399999999999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2.26</v>
      </c>
      <c r="E77" t="s">
        <v>14</v>
      </c>
      <c r="F77" s="11">
        <f>B77*D77</f>
        <v>3556.3359999999993</v>
      </c>
    </row>
    <row r="78" spans="1:6" ht="12.75">
      <c r="A78" s="4" t="s">
        <v>31</v>
      </c>
      <c r="F78" s="32">
        <f>SUM(F77)</f>
        <v>3556.3359999999993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20695.002857993026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1200.3101657635955</v>
      </c>
      <c r="G81" s="7"/>
      <c r="H81" s="7"/>
      <c r="I81" s="7"/>
    </row>
    <row r="82" spans="1:9" ht="12.75">
      <c r="A82" s="1"/>
      <c r="B82" s="36" t="s">
        <v>129</v>
      </c>
      <c r="C82" s="36"/>
      <c r="D82" s="1"/>
      <c r="E82" s="58"/>
      <c r="F82" s="59">
        <v>1033.68</v>
      </c>
      <c r="G82" s="7"/>
      <c r="H82" s="7"/>
      <c r="I82" s="7"/>
    </row>
    <row r="83" spans="1:9" ht="12.75">
      <c r="A83" s="1"/>
      <c r="B83" s="36" t="s">
        <v>130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131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23117.743023756622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43344</v>
      </c>
      <c r="C87" s="40">
        <v>-388735</v>
      </c>
      <c r="D87" s="42">
        <f>F44</f>
        <v>22967.23</v>
      </c>
      <c r="E87" s="42">
        <f>F85</f>
        <v>23117.743023756622</v>
      </c>
      <c r="F87" s="43">
        <f>C87+D87-E87</f>
        <v>-388885.5130237566</v>
      </c>
    </row>
    <row r="89" spans="1:6" ht="13.5" thickBot="1">
      <c r="A89" t="s">
        <v>111</v>
      </c>
      <c r="C89" s="55">
        <v>43344</v>
      </c>
      <c r="D89" s="8" t="s">
        <v>112</v>
      </c>
      <c r="E89" s="55">
        <v>43373</v>
      </c>
      <c r="F89" t="s">
        <v>113</v>
      </c>
    </row>
    <row r="90" spans="1:7" ht="13.5" thickBot="1">
      <c r="A90" t="s">
        <v>114</v>
      </c>
      <c r="F90" s="56">
        <f>E87</f>
        <v>23117.743023756622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2017-08-21T12:50:36Z</cp:lastPrinted>
  <dcterms:created xsi:type="dcterms:W3CDTF">2008-08-18T07:30:19Z</dcterms:created>
  <dcterms:modified xsi:type="dcterms:W3CDTF">2018-12-13T10:20:16Z</dcterms:modified>
  <cp:category/>
  <cp:version/>
  <cp:contentType/>
  <cp:contentStatus/>
</cp:coreProperties>
</file>