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<sst xmlns="http://schemas.openxmlformats.org/spreadsheetml/2006/main" count="162" uniqueCount="143">
  <si>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</si>
  <si>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</si>
  <si>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</si>
  <si>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</si>
  <si>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</si>
  <si>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</si>
  <si>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</si>
  <si>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</si>
  <si>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</si>
  <si>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</si>
  <si>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</si>
  <si>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</si>
  <si>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</si>
  <si>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</si>
  <si>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</si>
  <si>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</si>
  <si>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</si>
  <si>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</si>
  <si>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</si>
  <si>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</si>
  <si>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</si>
  <si>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</si>
  <si>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</si>
  <si>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</si>
  <si>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</si>
  <si>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</si>
  <si>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</si>
  <si>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</si>
  <si>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</si>
  <si>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</si>
  <si>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</si>
  <si>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</si>
  <si>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</si>
  <si>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</si>
  <si>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</si>
  <si>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</si>
  <si>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</si>
  <si>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</si>
  <si>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</si>
  <si>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</si>
  <si>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</si>
  <si>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</si>
  <si>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</si>
  <si>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</si>
  <si>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</si>
  <si>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</si>
  <si>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</si>
  <si>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</si>
  <si>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</si>
  <si>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</si>
  <si>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</si>
  <si>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</si>
  <si>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</si>
  <si>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</si>
  <si>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</si>
  <si>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</si>
  <si>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</si>
  <si>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</si>
  <si>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</si>
  <si>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</si>
  <si>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</si>
  <si>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</si>
  <si>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</si>
  <si>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</si>
  <si>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</si>
  <si>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</si>
  <si>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</si>
  <si>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</si>
  <si>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</si>
  <si>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</si>
  <si>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</si>
  <si>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</si>
  <si>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</si>
  <si>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</si>
  <si>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</si>
  <si>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</si>
  <si>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</si>
  <si>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</si>
  <si>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</si>
  <si>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</si>
  <si>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</si>
  <si>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</si>
  <si>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</si>
  <si>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</si>
  <si>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</si>
  <si>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</si>
  <si>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</si>
  <si>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</si>
  <si>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</si>
  <si>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</si>
  <si>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</si>
  <si>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</si>
  <si>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</si>
  <si>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</si>
  <si>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</si>
  <si>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</si>
  <si>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</si>
  <si>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</si>
  <si>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</si>
  <si>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</si>
  <si>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</si>
  <si>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</si>
  <si>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</si>
  <si>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</si>
  <si>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</si>
  <si>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</si>
  <si>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</si>
  <si>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</si>
  <si>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</si>
  <si>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</si>
  <si>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</si>
  <si>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</si>
  <si>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</si>
  <si>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</si>
  <si>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</si>
  <si>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</si>
  <si>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</si>
  <si>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</si>
  <si>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</si>
  <si>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</si>
  <si>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</si>
  <si>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</si>
  <si>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</si>
  <si>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</si>
  <si>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</si>
  <si>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</si>
  <si>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</si>
  <si>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</si>
  <si>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</si>
  <si>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</si>
  <si>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</si>
  <si>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</si>
  <si>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</si>
  <si>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</si>
  <si>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</si>
  <si>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</si>
  <si>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</si>
  <si>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</si>
  <si>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</si>
  <si>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</si>
  <si>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замок</t>
  </si>
  <si>
    <t>1шт</t>
  </si>
  <si>
    <t>смена замка (1шт) т.п.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</si>
</sst>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6" sqref="K2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5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10.29</v>
      </c>
      <c r="M20" s="33">
        <f>SUM(M6:M19)</f>
        <v>1569.2017445999998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L24*126.87*1.202*1.15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L25*126.87*1.202*1.15</f>
        <v>0</v>
      </c>
    </row>
    <row r="26" spans="1:13" ht="12.75">
      <c r="A26" t="s">
        <v>112</v>
      </c>
      <c r="J26" s="20">
        <v>3</v>
      </c>
      <c r="K26" s="20" t="s">
        <v>142</v>
      </c>
      <c r="L26" s="44">
        <v>1.07</v>
      </c>
      <c r="M26" s="32">
        <f t="shared" si="1"/>
        <v>187.64846906999998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1.07</v>
      </c>
      <c r="M36" s="33">
        <f>SUM(M24:M35)</f>
        <v>187.64846906999998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52969.32</v>
      </c>
      <c r="J40" s="20">
        <v>1</v>
      </c>
      <c r="K40" s="20" t="s">
        <v>140</v>
      </c>
      <c r="L40" s="25" t="s">
        <v>141</v>
      </c>
      <c r="M40" s="25">
        <v>261.43</v>
      </c>
    </row>
    <row r="41" spans="1:13" ht="12.75">
      <c r="A41" t="s">
        <v>7</v>
      </c>
      <c r="F41" s="5">
        <v>52433.96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0.989893017316439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53333.96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2980*1.202</f>
        <v>3581.96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10613.66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261.43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184596</v>
      </c>
      <c r="D58">
        <v>228897.7</v>
      </c>
      <c r="E58">
        <v>3505.3</v>
      </c>
      <c r="F58" s="34">
        <f>C58/D58*E58</f>
        <v>2826.871387523772</v>
      </c>
    </row>
    <row r="59" spans="1:6" ht="12.75">
      <c r="A59" t="s">
        <v>20</v>
      </c>
      <c r="F59" s="34">
        <f>M20</f>
        <v>1569.2017445999998</v>
      </c>
    </row>
    <row r="60" spans="1:6" ht="12.75">
      <c r="A60" t="s">
        <v>21</v>
      </c>
      <c r="F60" s="11">
        <f>M36</f>
        <v>187.64846906999998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261.43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0.35</v>
      </c>
      <c r="E65" t="s">
        <v>14</v>
      </c>
      <c r="F65" s="11">
        <f>B65*D65</f>
        <v>1226.855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6072.006601193772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0.26</v>
      </c>
      <c r="E70" t="s">
        <v>14</v>
      </c>
      <c r="F70" s="11">
        <f>B70*D70</f>
        <v>911.378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</v>
      </c>
      <c r="F73" s="11">
        <f>B73*D73</f>
        <v>3154.7700000000004</v>
      </c>
    </row>
    <row r="74" spans="1:6" ht="12.75">
      <c r="A74" s="4" t="s">
        <v>28</v>
      </c>
      <c r="F74" s="31">
        <f>F70+F73</f>
        <v>4066.1480000000006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2.02</v>
      </c>
      <c r="F77" s="11">
        <f>B77*D77</f>
        <v>7080.706</v>
      </c>
    </row>
    <row r="78" spans="1:6" ht="12.75">
      <c r="A78" s="4" t="s">
        <v>30</v>
      </c>
      <c r="F78" s="31">
        <f>SUM(F77)</f>
        <v>7080.706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34808.067601193776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2018.8679208692388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43285.75552206302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43221</v>
      </c>
      <c r="C87" s="40">
        <v>207801</v>
      </c>
      <c r="D87" s="42">
        <f>F44</f>
        <v>53333.96</v>
      </c>
      <c r="E87" s="42">
        <f>F85</f>
        <v>43285.75552206302</v>
      </c>
      <c r="F87" s="43">
        <f>C87+D87-E87</f>
        <v>217849.20447793696</v>
      </c>
    </row>
    <row r="89" spans="1:6" ht="13.5" thickBot="1">
      <c r="A89" t="s">
        <v>116</v>
      </c>
      <c r="C89" s="52">
        <v>43221</v>
      </c>
      <c r="D89" s="8" t="s">
        <v>117</v>
      </c>
      <c r="E89" s="52">
        <v>43251</v>
      </c>
      <c r="F89" t="s">
        <v>118</v>
      </c>
    </row>
    <row r="90" spans="1:7" ht="13.5" thickBot="1">
      <c r="A90" t="s">
        <v>119</v>
      </c>
      <c r="F90" s="53">
        <f>E87</f>
        <v>43285.75552206302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2018-07-18T13:25:43Z</dcterms:modified>
  <cp:category/>
  <cp:version/>
  <cp:contentType/>
  <cp:contentStatus/>
</cp:coreProperties>
</file>