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<sst xmlns="http://schemas.openxmlformats.org/spreadsheetml/2006/main" count="32" uniqueCount="32">
  <si>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</si>
  <si>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</si>
  <si>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</si>
  <si>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</si>
  <si>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</si>
  <si>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</si>
  <si>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</si>
  <si>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</si>
  <si>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</si>
  <si>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</si>
  <si>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</si>
  <si>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</si>
  <si>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</si>
  <si>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</si>
  <si>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</si>
  <si>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</si>
  <si>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</si>
  <si>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</si>
  <si>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</si>
  <si>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</si>
  <si>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</si>
  <si>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</si>
  <si>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</si>
  <si>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</si>
  <si>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</si>
  <si>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</si>
  <si>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</si>
  <si>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</si>
  <si>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</si>
  <si>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</si>
  <si>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д.19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</si>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</sst>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9.50390625" style="0" customWidth="1"/>
    <col min="4" max="4" width="10.375" style="0" customWidth="1"/>
    <col min="7" max="7" width="7.625" style="0" customWidth="1"/>
    <col min="9" max="9" width="11.50390625" style="0" customWidth="1"/>
    <col min="10" max="10" width="11.1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2"/>
      <c r="L8" s="12"/>
      <c r="M8" s="12"/>
      <c r="N8" s="12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3"/>
      <c r="L9" s="13"/>
      <c r="M9" s="13"/>
      <c r="N9" s="13"/>
      <c r="O9" s="20"/>
    </row>
    <row r="10" spans="1:15" ht="12.75">
      <c r="A10" s="2" t="s">
        <v>31</v>
      </c>
      <c r="B10" s="3"/>
      <c r="C10" s="3"/>
      <c r="D10" s="3">
        <v>213528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53595</v>
      </c>
      <c r="C11" s="3">
        <v>51020</v>
      </c>
      <c r="D11" s="3">
        <f>D10+B11-C11</f>
        <v>216103</v>
      </c>
      <c r="E11" s="3">
        <v>6010</v>
      </c>
      <c r="F11" s="3">
        <v>4014.68</v>
      </c>
      <c r="G11" s="3">
        <v>0</v>
      </c>
      <c r="H11" s="3">
        <v>6940.49</v>
      </c>
      <c r="I11" s="3">
        <v>0</v>
      </c>
      <c r="J11" s="3">
        <f aca="true" t="shared" si="0" ref="J11:J16">2604.14+525.74+3328.94</f>
        <v>6458.82</v>
      </c>
      <c r="K11" s="3">
        <v>13690.46</v>
      </c>
      <c r="L11" s="3">
        <v>4591.94</v>
      </c>
      <c r="M11" s="3">
        <v>6870.39</v>
      </c>
      <c r="N11" s="3">
        <v>2442.84</v>
      </c>
      <c r="O11" s="3">
        <v>0</v>
      </c>
      <c r="P11">
        <f aca="true" t="shared" si="1" ref="P11:P21">E11+F11+G11+H11+I11+J11+K11+L11+M11+N11</f>
        <v>51019.619999999995</v>
      </c>
    </row>
    <row r="12" spans="1:16" ht="12.75">
      <c r="A12" s="2" t="s">
        <v>12</v>
      </c>
      <c r="B12" s="3">
        <v>53333</v>
      </c>
      <c r="C12" s="3">
        <v>54902</v>
      </c>
      <c r="D12" s="3">
        <f aca="true" t="shared" si="2" ref="D12:D22">D11+B12-C12</f>
        <v>214534</v>
      </c>
      <c r="E12" s="3">
        <v>7031.7</v>
      </c>
      <c r="F12" s="3">
        <v>4014.68</v>
      </c>
      <c r="G12" s="3">
        <v>0</v>
      </c>
      <c r="H12" s="3">
        <v>6975.55</v>
      </c>
      <c r="I12" s="3">
        <v>0</v>
      </c>
      <c r="J12" s="3">
        <f t="shared" si="0"/>
        <v>6458.82</v>
      </c>
      <c r="K12" s="3">
        <v>15952.78</v>
      </c>
      <c r="L12" s="3">
        <v>4241.41</v>
      </c>
      <c r="M12" s="3">
        <v>7571.45</v>
      </c>
      <c r="N12" s="3">
        <v>2655.68</v>
      </c>
      <c r="O12" s="3">
        <v>0</v>
      </c>
      <c r="P12">
        <f t="shared" si="1"/>
        <v>54902.07</v>
      </c>
    </row>
    <row r="13" spans="1:16" ht="12.75">
      <c r="A13" s="2" t="s">
        <v>13</v>
      </c>
      <c r="B13" s="3">
        <v>53121</v>
      </c>
      <c r="C13" s="3">
        <v>53348</v>
      </c>
      <c r="D13" s="3">
        <f t="shared" si="2"/>
        <v>214307</v>
      </c>
      <c r="E13" s="3">
        <v>7392.3</v>
      </c>
      <c r="F13" s="3">
        <v>3581.96</v>
      </c>
      <c r="G13" s="3">
        <v>0</v>
      </c>
      <c r="H13" s="3">
        <v>6975.55</v>
      </c>
      <c r="I13" s="3">
        <v>377.88</v>
      </c>
      <c r="J13" s="3">
        <f t="shared" si="0"/>
        <v>6458.82</v>
      </c>
      <c r="K13" s="3">
        <v>13091.77</v>
      </c>
      <c r="L13" s="3">
        <v>4942.47</v>
      </c>
      <c r="M13" s="3">
        <v>7957.03</v>
      </c>
      <c r="N13" s="3">
        <v>2570.5</v>
      </c>
      <c r="O13" s="3">
        <v>0</v>
      </c>
      <c r="P13">
        <f t="shared" si="1"/>
        <v>53348.28</v>
      </c>
    </row>
    <row r="14" spans="1:16" ht="12.75">
      <c r="A14" s="2" t="s">
        <v>14</v>
      </c>
      <c r="B14" s="3">
        <v>46724</v>
      </c>
      <c r="C14" s="3">
        <v>53230</v>
      </c>
      <c r="D14" s="3">
        <f t="shared" si="2"/>
        <v>207801</v>
      </c>
      <c r="E14" s="3">
        <v>7392.3</v>
      </c>
      <c r="F14" s="3">
        <v>3581.96</v>
      </c>
      <c r="G14" s="3">
        <v>0</v>
      </c>
      <c r="H14" s="3">
        <v>6975.55</v>
      </c>
      <c r="I14" s="3">
        <v>0</v>
      </c>
      <c r="J14" s="3">
        <f t="shared" si="0"/>
        <v>6458.82</v>
      </c>
      <c r="K14" s="3">
        <v>14900.29</v>
      </c>
      <c r="L14" s="3">
        <v>4311.52</v>
      </c>
      <c r="M14" s="3">
        <v>7045.65</v>
      </c>
      <c r="N14" s="3">
        <v>2564.02</v>
      </c>
      <c r="O14" s="3">
        <v>0</v>
      </c>
      <c r="P14">
        <f t="shared" si="1"/>
        <v>53230.11</v>
      </c>
    </row>
    <row r="15" spans="1:16" ht="12.75">
      <c r="A15" s="2" t="s">
        <v>26</v>
      </c>
      <c r="B15" s="3">
        <v>53334</v>
      </c>
      <c r="C15" s="3">
        <v>43286</v>
      </c>
      <c r="D15" s="3">
        <f>D14+B15-C15</f>
        <v>217849</v>
      </c>
      <c r="E15" s="3">
        <v>7031.7</v>
      </c>
      <c r="F15" s="3">
        <v>3581.96</v>
      </c>
      <c r="G15" s="3">
        <v>0</v>
      </c>
      <c r="H15" s="3">
        <v>6975.55</v>
      </c>
      <c r="I15" s="3">
        <v>0</v>
      </c>
      <c r="J15" s="3">
        <f t="shared" si="0"/>
        <v>6458.82</v>
      </c>
      <c r="K15" s="3">
        <v>6072.01</v>
      </c>
      <c r="L15" s="3">
        <v>4066.15</v>
      </c>
      <c r="M15" s="3">
        <v>7080.71</v>
      </c>
      <c r="N15" s="3">
        <v>2018.87</v>
      </c>
      <c r="O15" s="3">
        <v>0</v>
      </c>
      <c r="P15">
        <f t="shared" si="1"/>
        <v>43285.770000000004</v>
      </c>
    </row>
    <row r="16" spans="1:16" ht="12.75">
      <c r="A16" s="2" t="s">
        <v>27</v>
      </c>
      <c r="B16" s="3">
        <v>52937</v>
      </c>
      <c r="C16" s="3">
        <v>72505</v>
      </c>
      <c r="D16" s="3">
        <f t="shared" si="2"/>
        <v>198281</v>
      </c>
      <c r="E16" s="3">
        <v>7031.7</v>
      </c>
      <c r="F16" s="3">
        <v>3581.96</v>
      </c>
      <c r="G16" s="3">
        <v>0</v>
      </c>
      <c r="H16" s="3">
        <v>6975.55</v>
      </c>
      <c r="I16" s="3">
        <v>377.88</v>
      </c>
      <c r="J16" s="3">
        <f t="shared" si="0"/>
        <v>6458.82</v>
      </c>
      <c r="K16" s="3">
        <v>30331.86</v>
      </c>
      <c r="L16" s="3">
        <v>4942.47</v>
      </c>
      <c r="M16" s="3">
        <v>9183.89</v>
      </c>
      <c r="N16" s="3">
        <v>3620.67</v>
      </c>
      <c r="O16" s="3">
        <v>0</v>
      </c>
      <c r="P16">
        <f t="shared" si="1"/>
        <v>72504.8</v>
      </c>
    </row>
    <row r="17" spans="1:16" ht="12.75">
      <c r="A17" s="2" t="s">
        <v>15</v>
      </c>
      <c r="B17" s="3">
        <v>54481</v>
      </c>
      <c r="C17" s="3">
        <v>46212</v>
      </c>
      <c r="D17" s="3">
        <f t="shared" si="2"/>
        <v>206550</v>
      </c>
      <c r="E17" s="3">
        <v>7700.01</v>
      </c>
      <c r="F17" s="3">
        <v>1394.32</v>
      </c>
      <c r="G17" s="3">
        <v>0</v>
      </c>
      <c r="H17" s="3">
        <v>6975.55</v>
      </c>
      <c r="I17" s="3">
        <v>0</v>
      </c>
      <c r="J17" s="3">
        <f>2728.74+525.74+3328.94</f>
        <v>6583.42</v>
      </c>
      <c r="K17" s="3">
        <v>9468.66</v>
      </c>
      <c r="L17" s="3">
        <v>4837.31</v>
      </c>
      <c r="M17" s="7">
        <v>7080.71</v>
      </c>
      <c r="N17" s="3">
        <v>2172.48</v>
      </c>
      <c r="O17" s="3">
        <v>0</v>
      </c>
      <c r="P17">
        <f t="shared" si="1"/>
        <v>46212.46000000001</v>
      </c>
    </row>
    <row r="18" spans="1:16" ht="12.75">
      <c r="A18" s="2" t="s">
        <v>16</v>
      </c>
      <c r="B18" s="3">
        <v>54481</v>
      </c>
      <c r="C18" s="7">
        <v>42087</v>
      </c>
      <c r="D18" s="3">
        <f t="shared" si="2"/>
        <v>218944</v>
      </c>
      <c r="E18" s="3">
        <v>7700.01</v>
      </c>
      <c r="F18" s="3">
        <v>1394.32</v>
      </c>
      <c r="G18" s="3">
        <v>0</v>
      </c>
      <c r="H18" s="3">
        <v>6975.55</v>
      </c>
      <c r="I18" s="7">
        <v>0</v>
      </c>
      <c r="J18" s="3">
        <f>2728.74+525.74+2408.32</f>
        <v>5662.799999999999</v>
      </c>
      <c r="K18" s="7">
        <v>6053.77</v>
      </c>
      <c r="L18" s="7">
        <v>4101.2</v>
      </c>
      <c r="M18" s="7">
        <v>8202.4</v>
      </c>
      <c r="N18" s="7">
        <v>1996.78</v>
      </c>
      <c r="O18" s="3">
        <v>0</v>
      </c>
      <c r="P18">
        <f t="shared" si="1"/>
        <v>42086.83</v>
      </c>
    </row>
    <row r="19" spans="1:16" ht="12.75">
      <c r="A19" s="2" t="s">
        <v>17</v>
      </c>
      <c r="B19" s="3">
        <v>53665</v>
      </c>
      <c r="C19" s="8">
        <v>50284</v>
      </c>
      <c r="D19" s="3">
        <f t="shared" si="2"/>
        <v>222325</v>
      </c>
      <c r="E19" s="3">
        <v>7700.01</v>
      </c>
      <c r="F19" s="3">
        <v>3726.2</v>
      </c>
      <c r="G19" s="3">
        <v>0</v>
      </c>
      <c r="H19" s="3">
        <v>6975.55</v>
      </c>
      <c r="I19" s="8">
        <v>377.88</v>
      </c>
      <c r="J19" s="3">
        <f>2728.74+525.74+2408.32</f>
        <v>5662.799999999999</v>
      </c>
      <c r="K19" s="8">
        <v>11442.74</v>
      </c>
      <c r="L19" s="8">
        <v>4031.1</v>
      </c>
      <c r="M19" s="8">
        <v>7921.98</v>
      </c>
      <c r="N19" s="8">
        <v>2446.18</v>
      </c>
      <c r="O19" s="3">
        <v>0</v>
      </c>
      <c r="P19">
        <f t="shared" si="1"/>
        <v>50284.439999999995</v>
      </c>
    </row>
    <row r="20" spans="1:16" ht="12.75">
      <c r="A20" s="2" t="s">
        <v>18</v>
      </c>
      <c r="B20" s="3">
        <v>52734</v>
      </c>
      <c r="C20" s="3">
        <v>56933</v>
      </c>
      <c r="D20" s="3">
        <f t="shared" si="2"/>
        <v>218126</v>
      </c>
      <c r="E20" s="3">
        <v>8005.32</v>
      </c>
      <c r="F20" s="3">
        <v>3726.2</v>
      </c>
      <c r="G20" s="3">
        <v>0</v>
      </c>
      <c r="H20" s="3">
        <v>6975.55</v>
      </c>
      <c r="I20" s="3">
        <v>0</v>
      </c>
      <c r="J20" s="3">
        <f>2728.74+525.74+2408.32</f>
        <v>5662.799999999999</v>
      </c>
      <c r="K20" s="3">
        <v>18430.53</v>
      </c>
      <c r="L20" s="3">
        <v>4311.52</v>
      </c>
      <c r="M20" s="3">
        <v>7010.6</v>
      </c>
      <c r="N20" s="3">
        <v>2810.66</v>
      </c>
      <c r="O20" s="3">
        <v>0</v>
      </c>
      <c r="P20">
        <f t="shared" si="1"/>
        <v>56933.17999999999</v>
      </c>
    </row>
    <row r="21" spans="1:16" ht="12.75">
      <c r="A21" s="2" t="s">
        <v>19</v>
      </c>
      <c r="B21" s="3">
        <v>51417</v>
      </c>
      <c r="C21" s="3">
        <v>44282</v>
      </c>
      <c r="D21" s="3">
        <f t="shared" si="2"/>
        <v>225261</v>
      </c>
      <c r="E21" s="3">
        <v>6971.6</v>
      </c>
      <c r="F21" s="3">
        <v>3485.8</v>
      </c>
      <c r="G21" s="3">
        <v>0</v>
      </c>
      <c r="H21" s="3">
        <v>6975.55</v>
      </c>
      <c r="I21" s="3">
        <v>0</v>
      </c>
      <c r="J21" s="3">
        <f>2728.74+389.93+2018.39</f>
        <v>5137.0599999999995</v>
      </c>
      <c r="K21" s="3">
        <v>6421.08</v>
      </c>
      <c r="L21" s="3">
        <v>4486.78</v>
      </c>
      <c r="M21" s="3">
        <v>8658.09</v>
      </c>
      <c r="N21" s="3">
        <v>2145.94</v>
      </c>
      <c r="O21" s="3">
        <v>0</v>
      </c>
      <c r="P21">
        <f t="shared" si="1"/>
        <v>44281.90000000001</v>
      </c>
    </row>
    <row r="22" spans="1:16" ht="12.75">
      <c r="A22" s="2" t="s">
        <v>21</v>
      </c>
      <c r="B22" s="3">
        <v>56995</v>
      </c>
      <c r="C22" s="3">
        <v>60197</v>
      </c>
      <c r="D22" s="5">
        <f t="shared" si="2"/>
        <v>222059</v>
      </c>
      <c r="E22" s="3">
        <v>7367.45</v>
      </c>
      <c r="F22" s="3">
        <v>3966.6</v>
      </c>
      <c r="G22" s="3">
        <v>3189.82</v>
      </c>
      <c r="H22" s="3">
        <v>6975.55</v>
      </c>
      <c r="I22" s="3">
        <v>377.88</v>
      </c>
      <c r="J22" s="3">
        <f>2018.39+389.93+2018.39</f>
        <v>4426.71</v>
      </c>
      <c r="K22" s="3">
        <v>7209.67</v>
      </c>
      <c r="L22" s="3">
        <v>5257.95</v>
      </c>
      <c r="M22" s="3">
        <v>8447.77</v>
      </c>
      <c r="N22" s="3">
        <v>3057.34</v>
      </c>
      <c r="O22" s="3">
        <v>9920</v>
      </c>
      <c r="P22">
        <f>E22+F22+G22+H22+I22+J22+K22+L22+M22+N22+O22</f>
        <v>60196.73999999999</v>
      </c>
    </row>
    <row r="23" spans="1:16" ht="12.75">
      <c r="A23" s="6" t="s">
        <v>20</v>
      </c>
      <c r="B23" s="6">
        <f>SUM(B11:B22)</f>
        <v>636817</v>
      </c>
      <c r="C23" s="6">
        <f>SUM(C11:C22)</f>
        <v>628286</v>
      </c>
      <c r="D23" s="6"/>
      <c r="E23" s="6">
        <f aca="true" t="shared" si="3" ref="E23:N23">SUM(E11:E22)</f>
        <v>87334.1</v>
      </c>
      <c r="F23" s="6">
        <f t="shared" si="3"/>
        <v>40050.64</v>
      </c>
      <c r="G23" s="6">
        <f t="shared" si="3"/>
        <v>3189.82</v>
      </c>
      <c r="H23" s="6">
        <f t="shared" si="3"/>
        <v>83671.54000000002</v>
      </c>
      <c r="I23" s="6">
        <f t="shared" si="3"/>
        <v>1511.52</v>
      </c>
      <c r="J23" s="6">
        <f t="shared" si="3"/>
        <v>71888.51000000001</v>
      </c>
      <c r="K23" s="6">
        <f t="shared" si="3"/>
        <v>153065.62</v>
      </c>
      <c r="L23" s="6">
        <f t="shared" si="3"/>
        <v>54121.81999999999</v>
      </c>
      <c r="M23" s="6">
        <f t="shared" si="3"/>
        <v>93030.67</v>
      </c>
      <c r="N23" s="6">
        <f t="shared" si="3"/>
        <v>30501.96</v>
      </c>
      <c r="O23" s="3">
        <f>O22</f>
        <v>9920</v>
      </c>
      <c r="P23">
        <f>E23+F23+G23+H23+I23+J23+K23+L23+M23+N23+O23</f>
        <v>628286.2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2018-03-26T12:03:14Z</cp:lastPrinted>
  <dcterms:created xsi:type="dcterms:W3CDTF">2012-09-02T06:37:17Z</dcterms:created>
  <dcterms:modified xsi:type="dcterms:W3CDTF">2019-03-22T06:55:08Z</dcterms:modified>
  <cp:category/>
  <cp:version/>
  <cp:contentType/>
  <cp:contentStatus/>
</cp:coreProperties>
</file>