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<sst xmlns="http://schemas.openxmlformats.org/spreadsheetml/2006/main" count="161" uniqueCount="138">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</sst>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13">
      <selection activeCell="M40" sqref="M4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2534.5124388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0.07*7.1</f>
        <v>0.497</v>
      </c>
      <c r="M24" s="32">
        <f>L24*126.87*1.202*1.15</f>
        <v>87.160083297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0.497</v>
      </c>
      <c r="M35" s="33">
        <f>SUM(M24:M34)</f>
        <v>87.160083297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47448.37</v>
      </c>
      <c r="J39" s="20">
        <v>1</v>
      </c>
      <c r="K39" s="20" t="s">
        <v>136</v>
      </c>
      <c r="L39" s="25" t="s">
        <v>137</v>
      </c>
      <c r="M39" s="25">
        <f>7*13.96</f>
        <v>97.72</v>
      </c>
    </row>
    <row r="40" spans="1:13" ht="12.75">
      <c r="A40" t="s">
        <v>7</v>
      </c>
      <c r="F40" s="5">
        <v>53692.72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1.1316030455840738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54992.72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4550*1.202</f>
        <v>5469.099999999999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9375.599999999999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179267</v>
      </c>
      <c r="D57">
        <v>228897.7</v>
      </c>
      <c r="E57">
        <v>3338.5</v>
      </c>
      <c r="F57" s="34">
        <f>C57/D57*E57</f>
        <v>2614.630376364638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2534.5124388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87.160083297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97.72</v>
      </c>
    </row>
    <row r="61" spans="1:6" ht="12.75">
      <c r="A61" t="s">
        <v>21</v>
      </c>
      <c r="F61" s="11">
        <f>M60</f>
        <v>97.72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0.28</v>
      </c>
      <c r="E64" t="s">
        <v>14</v>
      </c>
      <c r="F64" s="11">
        <f>B64*D64</f>
        <v>934.7800000000001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6268.802898461638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0.24</v>
      </c>
      <c r="E68" t="s">
        <v>14</v>
      </c>
      <c r="F68" s="11">
        <f>B68*D68</f>
        <v>801.24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0.99</v>
      </c>
      <c r="E71" t="s">
        <v>14</v>
      </c>
      <c r="F71" s="11">
        <f>B71*D71</f>
        <v>3305.115</v>
      </c>
    </row>
    <row r="72" spans="1:6" ht="12.75">
      <c r="A72" s="4" t="s">
        <v>70</v>
      </c>
      <c r="F72" s="31">
        <f>F68+F71</f>
        <v>4106.355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2.01</v>
      </c>
      <c r="E75" t="s">
        <v>14</v>
      </c>
      <c r="F75" s="11">
        <f>B75*D75</f>
        <v>6710.384999999999</v>
      </c>
    </row>
    <row r="76" spans="1:6" ht="12.75">
      <c r="A76" s="4" t="s">
        <v>72</v>
      </c>
      <c r="F76" s="31">
        <f>SUM(F75)</f>
        <v>6710.384999999999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33104.757898461634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1920.0759581107745</v>
      </c>
    </row>
    <row r="80" spans="1:6" ht="12.75">
      <c r="A80" s="1"/>
      <c r="B80" s="35" t="s">
        <v>128</v>
      </c>
      <c r="C80" s="35"/>
      <c r="D80" s="1"/>
      <c r="E80" s="54"/>
      <c r="F80" s="55">
        <v>5981.58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v>1942</v>
      </c>
    </row>
    <row r="83" spans="1:6" ht="13.5">
      <c r="A83" s="12" t="s">
        <v>28</v>
      </c>
      <c r="B83" s="12"/>
      <c r="C83" s="12"/>
      <c r="D83" s="12"/>
      <c r="E83" s="12"/>
      <c r="F83" s="41">
        <f>F78+F79+F80+F81+F82</f>
        <v>43244.66385657241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43191</v>
      </c>
      <c r="C85" s="39">
        <v>86370</v>
      </c>
      <c r="D85" s="42">
        <f>F43</f>
        <v>54992.72</v>
      </c>
      <c r="E85" s="42">
        <f>F83</f>
        <v>43244.66385657241</v>
      </c>
      <c r="F85" s="43">
        <f>C85+D85-E85</f>
        <v>98118.05614342759</v>
      </c>
    </row>
    <row r="87" spans="1:6" ht="13.5" thickBot="1">
      <c r="A87" t="s">
        <v>111</v>
      </c>
      <c r="C87" s="51">
        <v>43191</v>
      </c>
      <c r="D87" s="8" t="s">
        <v>112</v>
      </c>
      <c r="E87" s="51">
        <v>43220</v>
      </c>
      <c r="F87" t="s">
        <v>113</v>
      </c>
    </row>
    <row r="88" spans="1:7" ht="13.5" thickBot="1">
      <c r="A88" t="s">
        <v>114</v>
      </c>
      <c r="F88" s="52">
        <f>E85</f>
        <v>43244.66385657241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2018-06-26T13:03:55Z</dcterms:modified>
  <cp:category/>
  <cp:version/>
  <cp:contentType/>
  <cp:contentStatus/>
</cp:coreProperties>
</file>