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<sst xmlns="http://schemas.openxmlformats.org/spreadsheetml/2006/main" count="159" uniqueCount="136">
  <si>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</si>
  <si>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</si>
  <si>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</si>
  <si>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</si>
  <si>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</si>
  <si>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</si>
  <si>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</si>
  <si>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</si>
  <si>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</si>
  <si>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</si>
  <si>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</si>
  <si>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</si>
  <si>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</si>
  <si>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</si>
  <si>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</si>
  <si>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</si>
  <si>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</si>
  <si>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</si>
  <si>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</si>
  <si>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</si>
  <si>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</si>
  <si>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</si>
  <si>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</si>
  <si>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</si>
  <si>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</si>
  <si>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</si>
  <si>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</si>
  <si>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</si>
  <si>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</si>
  <si>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</si>
  <si>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</si>
  <si>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</si>
  <si>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</si>
  <si>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</si>
  <si>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</si>
  <si>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</si>
  <si>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</si>
  <si>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</si>
  <si>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</si>
  <si>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</si>
  <si>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</si>
  <si>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</si>
  <si>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</si>
  <si>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</si>
  <si>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</si>
  <si>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</si>
  <si>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</si>
  <si>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</si>
  <si>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</si>
  <si>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</si>
  <si>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</si>
  <si>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</si>
  <si>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</si>
  <si>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</si>
  <si>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</si>
  <si>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</si>
  <si>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</si>
  <si>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</si>
  <si>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</si>
  <si>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</si>
  <si>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</si>
  <si>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</si>
  <si>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</si>
  <si>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</si>
  <si>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</si>
  <si>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</si>
  <si>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</si>
  <si>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</si>
  <si>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</si>
  <si>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</si>
  <si>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</si>
  <si>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</si>
  <si>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</si>
  <si>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</si>
  <si>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</si>
  <si>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</si>
  <si>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</si>
  <si>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</si>
  <si>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</si>
  <si>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</si>
  <si>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</si>
  <si>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</si>
  <si>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</si>
  <si>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</si>
  <si>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</si>
  <si>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</si>
  <si>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</si>
  <si>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</si>
  <si>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</si>
  <si>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</si>
  <si>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</si>
  <si>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</si>
  <si>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</si>
  <si>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</si>
  <si>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</si>
  <si>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</si>
  <si>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</si>
  <si>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</si>
  <si>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</si>
  <si>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</si>
  <si>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</si>
  <si>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</si>
  <si>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</si>
  <si>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</si>
  <si>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</si>
  <si>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</si>
  <si>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</si>
  <si>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</si>
  <si>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</si>
  <si>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</si>
  <si>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</si>
  <si>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</si>
  <si>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</si>
  <si>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</si>
  <si>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</si>
  <si>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</si>
  <si>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</si>
  <si>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</si>
  <si>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</si>
  <si>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</si>
  <si>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</si>
  <si>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</si>
  <si>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</si>
  <si>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</si>
  <si>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</si>
  <si>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</si>
  <si>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</si>
  <si>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</si>
  <si>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поступления до квц +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</si>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</sst>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62" sqref="F6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2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41494.92-0.01</f>
        <v>41494.909999999996</v>
      </c>
      <c r="J40" s="20">
        <v>1</v>
      </c>
      <c r="K40" s="20"/>
      <c r="L40" s="25"/>
      <c r="M40" s="25"/>
    </row>
    <row r="41" spans="1:13" ht="12.75">
      <c r="A41" t="s">
        <v>7</v>
      </c>
      <c r="D41" t="s">
        <v>128</v>
      </c>
      <c r="F41" s="5">
        <v>30925.93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0.7452945433548357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31825.93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7530*1.202</f>
        <v>9051.06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11455.06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5570.8060000000005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5570.8060000000005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167088</v>
      </c>
      <c r="D58">
        <v>228897.7</v>
      </c>
      <c r="E58">
        <v>3169.4</v>
      </c>
      <c r="F58" s="36">
        <f>C58/D58*E58</f>
        <v>2313.5606307970766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1*600*1.202</f>
        <v>721.1999999999999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0.39</v>
      </c>
      <c r="E65" t="s">
        <v>14</v>
      </c>
      <c r="F65" s="46">
        <f>B65*D65</f>
        <v>1091.766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5285.509454797077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0.25</v>
      </c>
      <c r="E70" t="s">
        <v>14</v>
      </c>
      <c r="F70" s="46">
        <f>B70*D70</f>
        <v>699.85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0.96</v>
      </c>
      <c r="E73" t="s">
        <v>14</v>
      </c>
      <c r="F73" s="11">
        <f>B73*D73</f>
        <v>2687.424</v>
      </c>
    </row>
    <row r="74" spans="1:6" ht="12.75">
      <c r="A74" s="10" t="s">
        <v>29</v>
      </c>
      <c r="F74" s="33">
        <f>F70+F73</f>
        <v>3387.274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2.16</v>
      </c>
      <c r="E77" t="s">
        <v>14</v>
      </c>
      <c r="F77" s="11">
        <f>B77*D77</f>
        <v>6046.704000000001</v>
      </c>
    </row>
    <row r="78" spans="1:6" ht="12.75">
      <c r="A78" s="10" t="s">
        <v>32</v>
      </c>
      <c r="F78" s="33">
        <f>SUM(F77)</f>
        <v>6046.704000000001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31745.35345479708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1841.2305003782305</v>
      </c>
      <c r="I81" s="7"/>
    </row>
    <row r="82" spans="1:9" ht="12.75">
      <c r="A82" s="1"/>
      <c r="B82" s="37" t="s">
        <v>129</v>
      </c>
      <c r="C82" s="37"/>
      <c r="D82" s="55"/>
      <c r="E82" s="56"/>
      <c r="F82" s="57">
        <v>10498.19</v>
      </c>
      <c r="I82" s="7"/>
    </row>
    <row r="83" spans="1:9" ht="12.75">
      <c r="A83" s="1"/>
      <c r="B83" s="37" t="s">
        <v>130</v>
      </c>
      <c r="C83" s="37"/>
      <c r="D83" s="1"/>
      <c r="E83" s="58"/>
      <c r="F83" s="57">
        <v>0</v>
      </c>
      <c r="I83" s="7"/>
    </row>
    <row r="84" spans="1:9" ht="12.75">
      <c r="A84" s="1"/>
      <c r="B84" s="37" t="s">
        <v>131</v>
      </c>
      <c r="C84" s="37"/>
      <c r="D84" s="1"/>
      <c r="E84" s="56"/>
      <c r="F84" s="57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44084.77395517531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43132</v>
      </c>
      <c r="C87" s="41">
        <v>-32450</v>
      </c>
      <c r="D87" s="44">
        <f>F44</f>
        <v>31825.93</v>
      </c>
      <c r="E87" s="44">
        <f>F85</f>
        <v>44084.77395517531</v>
      </c>
      <c r="F87" s="45">
        <f>C87+D87-E87</f>
        <v>-44708.84395517531</v>
      </c>
    </row>
    <row r="89" spans="1:6" ht="13.5" thickBot="1">
      <c r="A89" t="s">
        <v>110</v>
      </c>
      <c r="C89" s="53">
        <v>43132</v>
      </c>
      <c r="D89" s="8" t="s">
        <v>111</v>
      </c>
      <c r="E89" s="53">
        <v>43159</v>
      </c>
      <c r="F89" t="s">
        <v>112</v>
      </c>
    </row>
    <row r="90" spans="1:7" ht="13.5" thickBot="1">
      <c r="A90" t="s">
        <v>113</v>
      </c>
      <c r="F90" s="54">
        <f>E87</f>
        <v>44084.77395517531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2017-08-21T12:45:43Z</cp:lastPrinted>
  <dcterms:created xsi:type="dcterms:W3CDTF">2008-08-18T07:30:19Z</dcterms:created>
  <dcterms:modified xsi:type="dcterms:W3CDTF">2018-04-24T09:06:48Z</dcterms:modified>
  <cp:category/>
  <cp:version/>
  <cp:contentType/>
  <cp:contentStatus/>
</cp:coreProperties>
</file>