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<sst xmlns="http://schemas.openxmlformats.org/spreadsheetml/2006/main" count="32" uniqueCount="32">
  <si>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</si>
  <si>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</si>
  <si>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</si>
  <si>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</si>
  <si>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</si>
  <si>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</si>
  <si>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</si>
  <si>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</si>
  <si>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</si>
  <si>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</si>
  <si>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</si>
  <si>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</si>
  <si>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</si>
  <si>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</si>
  <si>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</si>
  <si>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</si>
  <si>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</si>
  <si>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</si>
  <si>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</si>
  <si>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</si>
  <si>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</si>
  <si>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</si>
  <si>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</si>
  <si>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</si>
  <si>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</si>
  <si>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</si>
  <si>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</si>
  <si>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</si>
  <si>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</si>
  <si>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</si>
  <si>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2018 год по ул. Белякова д.16 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</si>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</sst>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375" style="0" customWidth="1"/>
    <col min="7" max="7" width="6.125" style="0" customWidth="1"/>
    <col min="9" max="9" width="10.503906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 customHeight="1">
      <c r="A6" s="8" t="s">
        <v>23</v>
      </c>
      <c r="B6" s="11" t="s">
        <v>0</v>
      </c>
      <c r="C6" s="11" t="s">
        <v>1</v>
      </c>
      <c r="D6" s="11" t="s">
        <v>2</v>
      </c>
      <c r="E6" s="17" t="s">
        <v>8</v>
      </c>
      <c r="F6" s="18"/>
      <c r="G6" s="19"/>
      <c r="H6" s="28" t="s">
        <v>5</v>
      </c>
      <c r="I6" s="29"/>
      <c r="J6" s="14" t="s">
        <v>28</v>
      </c>
      <c r="K6" s="14" t="s">
        <v>7</v>
      </c>
      <c r="L6" s="14" t="s">
        <v>9</v>
      </c>
      <c r="M6" s="14" t="s">
        <v>10</v>
      </c>
      <c r="N6" s="14" t="s">
        <v>25</v>
      </c>
      <c r="O6" s="26" t="s">
        <v>29</v>
      </c>
    </row>
    <row r="7" spans="1:15" ht="12.75" customHeight="1">
      <c r="A7" s="9"/>
      <c r="B7" s="12"/>
      <c r="C7" s="12"/>
      <c r="D7" s="12"/>
      <c r="E7" s="20" t="s">
        <v>3</v>
      </c>
      <c r="F7" s="20" t="s">
        <v>4</v>
      </c>
      <c r="G7" s="23" t="s">
        <v>22</v>
      </c>
      <c r="H7" s="20" t="s">
        <v>24</v>
      </c>
      <c r="I7" s="20" t="s">
        <v>6</v>
      </c>
      <c r="J7" s="30"/>
      <c r="K7" s="15"/>
      <c r="L7" s="15"/>
      <c r="M7" s="15"/>
      <c r="N7" s="15"/>
      <c r="O7" s="27"/>
    </row>
    <row r="8" spans="1:15" ht="12.75">
      <c r="A8" s="9"/>
      <c r="B8" s="12"/>
      <c r="C8" s="12"/>
      <c r="D8" s="12"/>
      <c r="E8" s="21"/>
      <c r="F8" s="21"/>
      <c r="G8" s="24"/>
      <c r="H8" s="21"/>
      <c r="I8" s="21"/>
      <c r="J8" s="30"/>
      <c r="K8" s="15"/>
      <c r="L8" s="15"/>
      <c r="M8" s="15"/>
      <c r="N8" s="15"/>
      <c r="O8" s="27"/>
    </row>
    <row r="9" spans="1:15" ht="12.75">
      <c r="A9" s="10"/>
      <c r="B9" s="13"/>
      <c r="C9" s="13"/>
      <c r="D9" s="13"/>
      <c r="E9" s="22"/>
      <c r="F9" s="22"/>
      <c r="G9" s="25"/>
      <c r="H9" s="22"/>
      <c r="I9" s="22"/>
      <c r="J9" s="31"/>
      <c r="K9" s="16"/>
      <c r="L9" s="16"/>
      <c r="M9" s="16"/>
      <c r="N9" s="16"/>
      <c r="O9" s="27"/>
    </row>
    <row r="10" spans="1:15" ht="12.75">
      <c r="A10" s="2" t="s">
        <v>31</v>
      </c>
      <c r="B10" s="3"/>
      <c r="C10" s="3"/>
      <c r="D10" s="3">
        <v>-43222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24494</v>
      </c>
      <c r="C11" s="3">
        <v>65442</v>
      </c>
      <c r="D11" s="3">
        <f>D10+B11-C11</f>
        <v>-84170</v>
      </c>
      <c r="E11" s="3">
        <v>7212</v>
      </c>
      <c r="F11" s="3">
        <v>2404</v>
      </c>
      <c r="G11" s="3">
        <v>0</v>
      </c>
      <c r="H11" s="3">
        <v>5516.48</v>
      </c>
      <c r="I11" s="3">
        <v>0</v>
      </c>
      <c r="J11" s="3">
        <f aca="true" t="shared" si="0" ref="J11:J16">8579.04</f>
        <v>8579.04</v>
      </c>
      <c r="K11" s="3">
        <v>29502.97</v>
      </c>
      <c r="L11" s="3">
        <v>3649.79</v>
      </c>
      <c r="M11" s="3">
        <v>5460.76</v>
      </c>
      <c r="N11" s="3">
        <v>3117.27</v>
      </c>
      <c r="O11" s="3"/>
      <c r="P11">
        <f>E11+F11+G11+H11+I11+J11+K11+L11+M11+N11</f>
        <v>65442.310000000005</v>
      </c>
    </row>
    <row r="12" spans="1:16" ht="12.75">
      <c r="A12" s="2" t="s">
        <v>12</v>
      </c>
      <c r="B12" s="3">
        <v>28348</v>
      </c>
      <c r="C12" s="3">
        <v>43030</v>
      </c>
      <c r="D12" s="3">
        <f aca="true" t="shared" si="1" ref="D12:D22">D11+B12-C12</f>
        <v>-98852</v>
      </c>
      <c r="E12" s="3">
        <v>9051.06</v>
      </c>
      <c r="F12" s="3">
        <v>2404</v>
      </c>
      <c r="G12" s="3">
        <v>0</v>
      </c>
      <c r="H12" s="3">
        <v>5544.34</v>
      </c>
      <c r="I12" s="3">
        <v>0</v>
      </c>
      <c r="J12" s="3">
        <f t="shared" si="0"/>
        <v>8579.04</v>
      </c>
      <c r="K12" s="3">
        <v>6174.03</v>
      </c>
      <c r="L12" s="3">
        <v>3371.18</v>
      </c>
      <c r="M12" s="3">
        <v>6017.98</v>
      </c>
      <c r="N12" s="3">
        <v>1888.63</v>
      </c>
      <c r="O12" s="3"/>
      <c r="P12">
        <f aca="true" t="shared" si="2" ref="P12:P21">E12+F12+G12+H12+I12+J12+K12+L12+M12+N12</f>
        <v>43030.26</v>
      </c>
    </row>
    <row r="13" spans="1:16" ht="12.75">
      <c r="A13" s="2" t="s">
        <v>13</v>
      </c>
      <c r="B13" s="3">
        <v>31370</v>
      </c>
      <c r="C13" s="3">
        <v>40836</v>
      </c>
      <c r="D13" s="3">
        <f t="shared" si="1"/>
        <v>-108318</v>
      </c>
      <c r="E13" s="3">
        <v>7876.1</v>
      </c>
      <c r="F13" s="3">
        <v>2404</v>
      </c>
      <c r="G13" s="3">
        <v>0</v>
      </c>
      <c r="H13" s="3">
        <v>5544.34</v>
      </c>
      <c r="I13" s="3">
        <v>0</v>
      </c>
      <c r="J13" s="3">
        <f t="shared" si="0"/>
        <v>8579.04</v>
      </c>
      <c r="K13" s="3">
        <v>4411.49</v>
      </c>
      <c r="L13" s="3">
        <v>3928.4</v>
      </c>
      <c r="M13" s="3">
        <v>6324.45</v>
      </c>
      <c r="N13" s="3">
        <v>1768.35</v>
      </c>
      <c r="O13" s="3"/>
      <c r="P13">
        <f t="shared" si="2"/>
        <v>40836.17</v>
      </c>
    </row>
    <row r="14" spans="1:16" ht="12.75">
      <c r="A14" s="2" t="s">
        <v>14</v>
      </c>
      <c r="B14" s="3">
        <v>24554</v>
      </c>
      <c r="C14" s="3">
        <v>39874</v>
      </c>
      <c r="D14" s="3">
        <f t="shared" si="1"/>
        <v>-123638</v>
      </c>
      <c r="E14" s="3">
        <v>7876.1</v>
      </c>
      <c r="F14" s="3">
        <v>2404</v>
      </c>
      <c r="G14" s="3">
        <v>0</v>
      </c>
      <c r="H14" s="3">
        <v>5544.34</v>
      </c>
      <c r="I14" s="3">
        <v>0</v>
      </c>
      <c r="J14" s="3">
        <f t="shared" si="0"/>
        <v>8579.04</v>
      </c>
      <c r="K14" s="3">
        <v>4728.19</v>
      </c>
      <c r="L14" s="3">
        <v>3426.9</v>
      </c>
      <c r="M14" s="3">
        <v>5600.06</v>
      </c>
      <c r="N14" s="3">
        <v>1715.62</v>
      </c>
      <c r="O14" s="3"/>
      <c r="P14">
        <f t="shared" si="2"/>
        <v>39874.25000000001</v>
      </c>
    </row>
    <row r="15" spans="1:16" ht="12.75">
      <c r="A15" s="2" t="s">
        <v>26</v>
      </c>
      <c r="B15" s="3">
        <v>50368</v>
      </c>
      <c r="C15" s="3">
        <v>40862</v>
      </c>
      <c r="D15" s="3">
        <f t="shared" si="1"/>
        <v>-114132</v>
      </c>
      <c r="E15" s="3">
        <v>9015</v>
      </c>
      <c r="F15" s="3">
        <v>2404</v>
      </c>
      <c r="G15" s="3">
        <v>0</v>
      </c>
      <c r="H15" s="3">
        <v>5544.34</v>
      </c>
      <c r="I15" s="3">
        <v>0</v>
      </c>
      <c r="J15" s="3">
        <f t="shared" si="0"/>
        <v>8579.04</v>
      </c>
      <c r="K15" s="3">
        <v>4690.1</v>
      </c>
      <c r="L15" s="3">
        <v>3231.88</v>
      </c>
      <c r="M15" s="3">
        <v>5627.92</v>
      </c>
      <c r="N15" s="3">
        <v>1769.77</v>
      </c>
      <c r="O15" s="3"/>
      <c r="P15">
        <f t="shared" si="2"/>
        <v>40862.049999999996</v>
      </c>
    </row>
    <row r="16" spans="1:16" ht="12.75">
      <c r="A16" s="2" t="s">
        <v>27</v>
      </c>
      <c r="B16" s="3">
        <v>37388</v>
      </c>
      <c r="C16" s="3">
        <v>46790</v>
      </c>
      <c r="D16" s="3">
        <f t="shared" si="1"/>
        <v>-123534</v>
      </c>
      <c r="E16" s="3">
        <v>9015</v>
      </c>
      <c r="F16" s="3">
        <v>2404</v>
      </c>
      <c r="G16" s="3">
        <v>0</v>
      </c>
      <c r="H16" s="3">
        <v>5544.34</v>
      </c>
      <c r="I16" s="3">
        <v>0</v>
      </c>
      <c r="J16" s="3">
        <f t="shared" si="0"/>
        <v>8579.04</v>
      </c>
      <c r="K16" s="3">
        <v>7925.01</v>
      </c>
      <c r="L16" s="3">
        <v>3928.4</v>
      </c>
      <c r="M16" s="6">
        <v>7299.58</v>
      </c>
      <c r="N16" s="3">
        <v>2094.75</v>
      </c>
      <c r="O16" s="3"/>
      <c r="P16">
        <f t="shared" si="2"/>
        <v>46790.12</v>
      </c>
    </row>
    <row r="17" spans="1:16" ht="12.75">
      <c r="A17" s="2" t="s">
        <v>15</v>
      </c>
      <c r="B17" s="3">
        <v>43289</v>
      </c>
      <c r="C17" s="3">
        <v>57970</v>
      </c>
      <c r="D17" s="3">
        <f t="shared" si="1"/>
        <v>-138215</v>
      </c>
      <c r="E17" s="3">
        <v>9015</v>
      </c>
      <c r="F17" s="3">
        <v>2404</v>
      </c>
      <c r="G17" s="3">
        <v>0</v>
      </c>
      <c r="H17" s="3">
        <v>5544.34</v>
      </c>
      <c r="I17" s="3">
        <v>0</v>
      </c>
      <c r="J17" s="3">
        <f>6901.36</f>
        <v>6901.36</v>
      </c>
      <c r="K17" s="3">
        <v>21832.8</v>
      </c>
      <c r="L17" s="3">
        <v>3844.82</v>
      </c>
      <c r="M17" s="6">
        <v>5627.92</v>
      </c>
      <c r="N17" s="3">
        <v>2799.6</v>
      </c>
      <c r="O17" s="3"/>
      <c r="P17">
        <f t="shared" si="2"/>
        <v>57969.84</v>
      </c>
    </row>
    <row r="18" spans="1:16" ht="12.75">
      <c r="A18" s="2" t="s">
        <v>16</v>
      </c>
      <c r="B18" s="6">
        <v>43289</v>
      </c>
      <c r="C18" s="6">
        <v>39990</v>
      </c>
      <c r="D18" s="3">
        <f t="shared" si="1"/>
        <v>-134916</v>
      </c>
      <c r="E18" s="3">
        <v>9015</v>
      </c>
      <c r="F18" s="3">
        <v>2404</v>
      </c>
      <c r="G18" s="3">
        <v>0</v>
      </c>
      <c r="H18" s="3">
        <v>5544.34</v>
      </c>
      <c r="I18" s="3">
        <v>0</v>
      </c>
      <c r="J18" s="3">
        <f>6901.36</f>
        <v>6901.36</v>
      </c>
      <c r="K18" s="6">
        <v>4532.32</v>
      </c>
      <c r="L18" s="6">
        <v>3259.74</v>
      </c>
      <c r="M18" s="6">
        <v>6519.47</v>
      </c>
      <c r="N18" s="6">
        <v>1813.94</v>
      </c>
      <c r="O18" s="6"/>
      <c r="P18">
        <f t="shared" si="2"/>
        <v>39990.170000000006</v>
      </c>
    </row>
    <row r="19" spans="1:16" ht="12.75">
      <c r="A19" s="2" t="s">
        <v>17</v>
      </c>
      <c r="B19" s="6">
        <v>40796</v>
      </c>
      <c r="C19" s="7">
        <v>33849</v>
      </c>
      <c r="D19" s="3">
        <f t="shared" si="1"/>
        <v>-127969</v>
      </c>
      <c r="E19" s="3">
        <v>9015</v>
      </c>
      <c r="F19" s="3">
        <v>2404</v>
      </c>
      <c r="G19" s="7">
        <v>0</v>
      </c>
      <c r="H19" s="3">
        <v>5544.34</v>
      </c>
      <c r="I19" s="3">
        <v>0</v>
      </c>
      <c r="J19" s="3">
        <v>0</v>
      </c>
      <c r="K19" s="7">
        <v>5529.59</v>
      </c>
      <c r="L19" s="7">
        <v>3204.02</v>
      </c>
      <c r="M19" s="7">
        <v>6296.59</v>
      </c>
      <c r="N19" s="7">
        <v>1855.62</v>
      </c>
      <c r="O19" s="7"/>
      <c r="P19">
        <f t="shared" si="2"/>
        <v>33849.16</v>
      </c>
    </row>
    <row r="20" spans="1:16" ht="12.75">
      <c r="A20" s="2" t="s">
        <v>18</v>
      </c>
      <c r="B20" s="3">
        <v>22757</v>
      </c>
      <c r="C20" s="3">
        <v>33458</v>
      </c>
      <c r="D20" s="3">
        <f t="shared" si="1"/>
        <v>-138670</v>
      </c>
      <c r="E20" s="3">
        <v>9015</v>
      </c>
      <c r="F20" s="3">
        <v>2404</v>
      </c>
      <c r="G20" s="3">
        <v>0</v>
      </c>
      <c r="H20" s="3">
        <v>5544.34</v>
      </c>
      <c r="I20" s="3">
        <v>0</v>
      </c>
      <c r="J20" s="3">
        <f>0+0+0</f>
        <v>0</v>
      </c>
      <c r="K20" s="3">
        <v>5660.97</v>
      </c>
      <c r="L20" s="3">
        <v>3426.9</v>
      </c>
      <c r="M20" s="3">
        <v>5572.2</v>
      </c>
      <c r="N20" s="3">
        <v>1834.16</v>
      </c>
      <c r="O20" s="3"/>
      <c r="P20">
        <f t="shared" si="2"/>
        <v>33457.57000000001</v>
      </c>
    </row>
    <row r="21" spans="1:16" ht="12.75">
      <c r="A21" s="2" t="s">
        <v>19</v>
      </c>
      <c r="B21" s="3">
        <v>30000</v>
      </c>
      <c r="C21" s="3">
        <v>54440</v>
      </c>
      <c r="D21" s="3">
        <f t="shared" si="1"/>
        <v>-163110</v>
      </c>
      <c r="E21" s="3">
        <v>10198.1</v>
      </c>
      <c r="F21" s="3">
        <v>2404</v>
      </c>
      <c r="G21" s="3">
        <v>0</v>
      </c>
      <c r="H21" s="3">
        <v>5544.34</v>
      </c>
      <c r="I21" s="3">
        <v>0</v>
      </c>
      <c r="J21" s="3">
        <v>1234.14</v>
      </c>
      <c r="K21" s="3">
        <v>21694.33</v>
      </c>
      <c r="L21" s="3">
        <v>3566.21</v>
      </c>
      <c r="M21" s="3">
        <v>6881.67</v>
      </c>
      <c r="N21" s="3">
        <v>2916.74</v>
      </c>
      <c r="O21" s="3"/>
      <c r="P21">
        <f t="shared" si="2"/>
        <v>54439.53</v>
      </c>
    </row>
    <row r="22" spans="1:16" ht="12.75">
      <c r="A22" s="2" t="s">
        <v>21</v>
      </c>
      <c r="B22" s="3">
        <v>45372</v>
      </c>
      <c r="C22" s="3">
        <v>52533</v>
      </c>
      <c r="D22" s="3">
        <f t="shared" si="1"/>
        <v>-170271</v>
      </c>
      <c r="E22" s="3">
        <v>12230.73</v>
      </c>
      <c r="F22" s="3">
        <v>2404</v>
      </c>
      <c r="G22" s="3">
        <v>2535.35</v>
      </c>
      <c r="H22" s="3">
        <v>5544.34</v>
      </c>
      <c r="I22" s="3">
        <v>0</v>
      </c>
      <c r="J22" s="3">
        <f>1234.14</f>
        <v>1234.14</v>
      </c>
      <c r="K22" s="3">
        <v>6994.19</v>
      </c>
      <c r="L22" s="3">
        <v>4179.15</v>
      </c>
      <c r="M22" s="3">
        <v>6714.5</v>
      </c>
      <c r="N22" s="3">
        <v>2812.24</v>
      </c>
      <c r="O22" s="3">
        <v>7884.66</v>
      </c>
      <c r="P22">
        <f>E22+F22+G22+H22+I22+J22+K22+L22+M22+N22+O22</f>
        <v>52533.29999999999</v>
      </c>
    </row>
    <row r="23" spans="1:16" ht="12.75">
      <c r="A23" s="5" t="s">
        <v>20</v>
      </c>
      <c r="B23" s="5">
        <f>SUM(B11:B22)</f>
        <v>422025</v>
      </c>
      <c r="C23" s="5">
        <f>SUM(C11:C22)</f>
        <v>549074</v>
      </c>
      <c r="D23" s="5"/>
      <c r="E23" s="5">
        <f aca="true" t="shared" si="3" ref="E23:N23">SUM(E11:E22)</f>
        <v>108534.09000000001</v>
      </c>
      <c r="F23" s="5">
        <f t="shared" si="3"/>
        <v>28848</v>
      </c>
      <c r="G23" s="5">
        <f t="shared" si="3"/>
        <v>2535.35</v>
      </c>
      <c r="H23" s="5">
        <f t="shared" si="3"/>
        <v>66504.21999999999</v>
      </c>
      <c r="I23" s="5">
        <f t="shared" si="3"/>
        <v>0</v>
      </c>
      <c r="J23" s="5">
        <f t="shared" si="3"/>
        <v>67745.24</v>
      </c>
      <c r="K23" s="5">
        <f t="shared" si="3"/>
        <v>123675.99</v>
      </c>
      <c r="L23" s="5">
        <f t="shared" si="3"/>
        <v>43017.39</v>
      </c>
      <c r="M23" s="5">
        <f t="shared" si="3"/>
        <v>73943.09999999999</v>
      </c>
      <c r="N23" s="5">
        <f t="shared" si="3"/>
        <v>26386.689999999995</v>
      </c>
      <c r="O23" s="5">
        <f>O22</f>
        <v>7884.66</v>
      </c>
      <c r="P23">
        <f>E23+F23+G23+H23+I23+J23+K23+L23+M23+N23+O23</f>
        <v>549074.73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2019-03-20T09:57:02Z</dcterms:modified>
  <cp:category/>
  <cp:version/>
  <cp:contentType/>
  <cp:contentStatus/>
</cp:coreProperties>
</file>