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<sst xmlns="http://schemas.openxmlformats.org/spreadsheetml/2006/main" count="159" uniqueCount="136">
  <si>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</si>
  <si>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</si>
  <si>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</si>
  <si>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</si>
  <si>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</si>
  <si>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</si>
  <si>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</si>
  <si>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</si>
  <si>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</si>
  <si>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</si>
  <si>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</si>
  <si>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</si>
  <si>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</si>
  <si>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</si>
  <si>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</si>
  <si>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</si>
  <si>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</si>
  <si>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</si>
  <si>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</si>
  <si>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</si>
  <si>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</si>
  <si>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</si>
  <si>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</si>
  <si>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</si>
  <si>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</si>
  <si>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</si>
  <si>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</si>
  <si>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</si>
  <si>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</si>
  <si>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</si>
  <si>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</si>
  <si>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</si>
  <si>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</si>
  <si>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</si>
  <si>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</si>
  <si>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</si>
  <si>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</si>
  <si>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</si>
  <si>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</si>
  <si>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</si>
  <si>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</si>
  <si>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</si>
  <si>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</si>
  <si>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</si>
  <si>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</si>
  <si>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</si>
  <si>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</si>
  <si>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</si>
  <si>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</si>
  <si>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</si>
  <si>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</si>
  <si>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</si>
  <si>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</si>
  <si>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</si>
  <si>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</si>
  <si>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</si>
  <si>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</si>
  <si>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</si>
  <si>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</si>
  <si>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</si>
  <si>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</si>
  <si>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</si>
  <si>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</si>
  <si>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</si>
  <si>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</si>
  <si>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</si>
  <si>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</si>
  <si>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</si>
  <si>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</si>
  <si>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</si>
  <si>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</si>
  <si>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</si>
  <si>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</si>
  <si>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</si>
  <si>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</si>
  <si>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</si>
  <si>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</si>
  <si>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</si>
  <si>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</si>
  <si>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</si>
  <si>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</si>
  <si>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</si>
  <si>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</si>
  <si>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</si>
  <si>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</si>
  <si>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</si>
  <si>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</si>
  <si>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</si>
  <si>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</si>
  <si>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</si>
  <si>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</si>
  <si>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</si>
  <si>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</si>
  <si>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</si>
  <si>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</si>
  <si>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</si>
  <si>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</si>
  <si>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</si>
  <si>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</si>
  <si>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</si>
  <si>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</si>
  <si>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</si>
  <si>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</si>
  <si>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</si>
  <si>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</si>
  <si>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</si>
  <si>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</si>
  <si>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</si>
  <si>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</si>
  <si>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</si>
  <si>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</si>
  <si>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</si>
  <si>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</si>
  <si>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</si>
  <si>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</si>
  <si>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</si>
  <si>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</si>
  <si>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</si>
  <si>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</si>
  <si>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</si>
  <si>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</si>
  <si>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</si>
  <si>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</si>
  <si>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</si>
  <si>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</si>
  <si>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</si>
  <si>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</si>
  <si>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</si>
  <si>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</si>
  <si>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</si>
  <si>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</si>
  <si>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</si>
  <si>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июня</t>
  </si>
  <si>
    <t>за   июнь  2018 г.</t>
  </si>
  <si>
    <t>ост.на 01.07</t>
  </si>
  <si>
    <t>присоединение к эл.сетям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</si>
</sst>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41" sqref="M41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2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L6*126.87*1.202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9">
        <f t="shared" si="0"/>
        <v>835.6876152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140.2979208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219.5967456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76.24887</v>
      </c>
    </row>
    <row r="20" spans="1:13" ht="12.75">
      <c r="A20" t="s">
        <v>102</v>
      </c>
      <c r="J20" s="20"/>
      <c r="K20" s="27" t="s">
        <v>57</v>
      </c>
      <c r="L20" s="28">
        <f>SUM(L6:L19)</f>
        <v>8.34</v>
      </c>
      <c r="M20" s="34">
        <f>SUM(M6:M19)</f>
        <v>1271.8311515999999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49"/>
      <c r="M24" s="33">
        <f aca="true" t="shared" si="1" ref="M24:M35">L24*126.87*1.202*1.15</f>
        <v>0</v>
      </c>
    </row>
    <row r="25" spans="1:13" ht="12.75">
      <c r="A25" t="s">
        <v>106</v>
      </c>
      <c r="J25" s="20">
        <v>2</v>
      </c>
      <c r="K25" s="20"/>
      <c r="L25" s="49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/>
      <c r="L27" s="52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0</v>
      </c>
      <c r="M36" s="34">
        <f>SUM(M24:M35)</f>
        <v>0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48026.78</v>
      </c>
      <c r="J40" s="20">
        <v>1</v>
      </c>
      <c r="K40" s="20" t="s">
        <v>135</v>
      </c>
      <c r="L40" s="25"/>
      <c r="M40" s="25">
        <v>166.67</v>
      </c>
    </row>
    <row r="41" spans="1:13" ht="12.75">
      <c r="A41" t="s">
        <v>7</v>
      </c>
      <c r="F41" s="60">
        <v>44476.39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0.9260747857757693</v>
      </c>
      <c r="J42" s="20">
        <v>3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45526.39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9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(3920+480)*1.202</f>
        <v>5288.8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2000*1.202</f>
        <v>2404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7692.8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6582.522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0.4</v>
      </c>
      <c r="E55" t="s">
        <v>14</v>
      </c>
      <c r="F55" s="11">
        <f>B55*D55</f>
        <v>92</v>
      </c>
      <c r="J55" s="20"/>
      <c r="K55" s="20"/>
      <c r="L55" s="31" t="s">
        <v>64</v>
      </c>
      <c r="M55" s="34">
        <f>SUM(M40:M54)</f>
        <v>166.67</v>
      </c>
    </row>
    <row r="56" spans="1:6" ht="12.75">
      <c r="A56" s="4" t="s">
        <v>17</v>
      </c>
      <c r="B56" s="10"/>
      <c r="C56" s="10"/>
      <c r="F56" s="32">
        <f>SUM(F54:F55)</f>
        <v>6674.522</v>
      </c>
    </row>
    <row r="57" spans="1:2" ht="12.75">
      <c r="A57" s="4" t="s">
        <v>18</v>
      </c>
      <c r="B57" s="4"/>
    </row>
    <row r="58" spans="1:6" ht="12.75">
      <c r="A58" t="s">
        <v>19</v>
      </c>
      <c r="C58" s="53">
        <v>178887</v>
      </c>
      <c r="D58">
        <v>228897.7</v>
      </c>
      <c r="E58">
        <v>3307.8</v>
      </c>
      <c r="F58" s="35">
        <f>C58/D58*E58</f>
        <v>2585.095519089969</v>
      </c>
    </row>
    <row r="59" spans="1:6" ht="12.75">
      <c r="A59" t="s">
        <v>20</v>
      </c>
      <c r="F59" s="35">
        <f>M20</f>
        <v>1271.8311515999999</v>
      </c>
    </row>
    <row r="60" spans="1:6" ht="12.75">
      <c r="A60" t="s">
        <v>21</v>
      </c>
      <c r="F60" s="11">
        <v>0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M55</f>
        <v>166.67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0.38</v>
      </c>
      <c r="E65" t="s">
        <v>14</v>
      </c>
      <c r="F65" s="11">
        <f>B65*D65</f>
        <v>1256.9640000000002</v>
      </c>
    </row>
    <row r="66" spans="1:6" ht="12.75">
      <c r="A66" s="53" t="s">
        <v>75</v>
      </c>
      <c r="B66" s="53"/>
      <c r="C66" s="53"/>
      <c r="D66" s="57"/>
      <c r="E66" s="53"/>
      <c r="F66" s="57">
        <v>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5280.560670689969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0.26</v>
      </c>
      <c r="E70" s="7" t="s">
        <v>14</v>
      </c>
      <c r="F70" s="11">
        <f>B70*D70</f>
        <v>860.028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1.15</v>
      </c>
      <c r="E73" t="s">
        <v>14</v>
      </c>
      <c r="F73" s="11">
        <f>B73*D73</f>
        <v>3803.97</v>
      </c>
    </row>
    <row r="74" spans="1:6" ht="12.75">
      <c r="A74" s="4" t="s">
        <v>29</v>
      </c>
      <c r="F74" s="32">
        <f>F70+F73</f>
        <v>4663.998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2.62</v>
      </c>
      <c r="E77" t="s">
        <v>14</v>
      </c>
      <c r="F77" s="11">
        <f>B77*D77</f>
        <v>8666.436000000002</v>
      </c>
    </row>
    <row r="78" spans="1:6" ht="12.75">
      <c r="A78" s="4" t="s">
        <v>31</v>
      </c>
      <c r="F78" s="32">
        <f>SUM(F77)</f>
        <v>8666.436000000002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32978.31667068997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1912.7423669000182</v>
      </c>
      <c r="I81" s="7"/>
    </row>
    <row r="82" spans="1:9" ht="12.75">
      <c r="A82" s="1"/>
      <c r="B82" s="36" t="s">
        <v>128</v>
      </c>
      <c r="C82" s="48"/>
      <c r="D82" s="1"/>
      <c r="E82" s="58"/>
      <c r="F82" s="59">
        <v>9196</v>
      </c>
      <c r="I82" s="7"/>
    </row>
    <row r="83" spans="1:9" ht="12.75">
      <c r="A83" s="1"/>
      <c r="B83" s="36" t="s">
        <v>129</v>
      </c>
      <c r="C83" s="48"/>
      <c r="D83" s="1"/>
      <c r="E83" s="58"/>
      <c r="F83" s="59">
        <v>330.57</v>
      </c>
      <c r="I83" s="7"/>
    </row>
    <row r="84" spans="1:9" ht="12.75">
      <c r="A84" s="1"/>
      <c r="B84" s="36" t="s">
        <v>130</v>
      </c>
      <c r="C84" s="48"/>
      <c r="D84" s="1"/>
      <c r="E84" s="58"/>
      <c r="F84" s="59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44417.62903758999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43221</v>
      </c>
      <c r="C87" s="40">
        <v>266263</v>
      </c>
      <c r="D87" s="44">
        <f>F44</f>
        <v>45526.39</v>
      </c>
      <c r="E87" s="44">
        <f>F85</f>
        <v>44417.62903758999</v>
      </c>
      <c r="F87" s="42">
        <f>C87+D87-E87</f>
        <v>267371.76096241</v>
      </c>
    </row>
    <row r="89" spans="1:6" ht="13.5" thickBot="1">
      <c r="A89" t="s">
        <v>111</v>
      </c>
      <c r="C89" s="55">
        <v>43252</v>
      </c>
      <c r="D89" s="8" t="s">
        <v>112</v>
      </c>
      <c r="E89" s="55">
        <v>43281</v>
      </c>
      <c r="F89" t="s">
        <v>113</v>
      </c>
    </row>
    <row r="90" spans="1:7" ht="13.5" thickBot="1">
      <c r="A90" t="s">
        <v>114</v>
      </c>
      <c r="F90" s="56">
        <f>E87</f>
        <v>44417.62903758999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2017-08-21T12:42:48Z</cp:lastPrinted>
  <dcterms:created xsi:type="dcterms:W3CDTF">2008-08-18T07:30:19Z</dcterms:created>
  <dcterms:modified xsi:type="dcterms:W3CDTF">2018-08-09T06:08:55Z</dcterms:modified>
  <cp:category/>
  <cp:version/>
  <cp:contentType/>
  <cp:contentStatus/>
</cp:coreProperties>
</file>