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<sst xmlns="http://schemas.openxmlformats.org/spreadsheetml/2006/main" count="162" uniqueCount="139">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</sst>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1906.22175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22.86</v>
      </c>
      <c r="M20" s="33">
        <f>SUM(M6:M19)</f>
        <v>3486.0983364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0.07*7.1</f>
        <v>0.497</v>
      </c>
      <c r="M24" s="32">
        <f>L24*126.87*1.202*1.15</f>
        <v>87.160083297</v>
      </c>
    </row>
    <row r="25" spans="1:13" ht="12.75">
      <c r="A25" t="s">
        <v>106</v>
      </c>
      <c r="J25" s="20">
        <v>2</v>
      </c>
      <c r="K25" s="20"/>
      <c r="L25" s="25"/>
      <c r="M25" s="32">
        <f aca="true" t="shared" si="1" ref="M25:M36">L25*126.87*1.202*1.15</f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0.497</v>
      </c>
      <c r="M37" s="33">
        <f>SUM(M24:M36)</f>
        <v>87.160083297</v>
      </c>
    </row>
    <row r="38" ht="12.75">
      <c r="K38" s="1" t="s">
        <v>61</v>
      </c>
    </row>
    <row r="39" spans="1:13" ht="12.75">
      <c r="A39" s="2" t="s">
        <v>6</v>
      </c>
      <c r="F39" s="11">
        <v>53016.75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43823.15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0.8265906529540192</v>
      </c>
      <c r="J41" s="20">
        <v>1</v>
      </c>
      <c r="K41" s="20" t="s">
        <v>137</v>
      </c>
      <c r="L41" s="25" t="s">
        <v>138</v>
      </c>
      <c r="M41" s="25">
        <f>7*14.01</f>
        <v>98.07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45123.15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5850*1.202</f>
        <v>7031.7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2900*1.202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10517.5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6911.2699999999995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167088</v>
      </c>
      <c r="D57">
        <v>228897.7</v>
      </c>
      <c r="E57">
        <v>3473</v>
      </c>
      <c r="F57" s="34">
        <f>C57/D57*E57</f>
        <v>2535.178920539612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3486.0983364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87.160083297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98.07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0.39</v>
      </c>
      <c r="E64" t="s">
        <v>14</v>
      </c>
      <c r="F64" s="11">
        <f>B64*D64</f>
        <v>1354.47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8" t="s">
        <v>128</v>
      </c>
      <c r="B66" s="58"/>
      <c r="C66" s="58"/>
      <c r="D66" s="59"/>
      <c r="E66" s="58"/>
      <c r="F66" s="59">
        <v>19610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27170.97734023661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0.25</v>
      </c>
      <c r="E69" t="s">
        <v>14</v>
      </c>
      <c r="F69" s="11">
        <f>B69*D69</f>
        <v>868.25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0.96</v>
      </c>
      <c r="E72" t="s">
        <v>14</v>
      </c>
      <c r="F72" s="11">
        <f>B72*D72</f>
        <v>3334.08</v>
      </c>
      <c r="J72" s="20"/>
      <c r="K72" s="20"/>
      <c r="L72" s="30" t="s">
        <v>64</v>
      </c>
      <c r="M72" s="33">
        <f>SUM(M41:M71)</f>
        <v>98.07</v>
      </c>
    </row>
    <row r="73" spans="1:6" ht="12.75">
      <c r="A73" s="4" t="s">
        <v>29</v>
      </c>
      <c r="F73" s="31">
        <f>F69+F72</f>
        <v>4202.33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2.16</v>
      </c>
      <c r="E76" t="s">
        <v>14</v>
      </c>
      <c r="F76" s="11">
        <f>B76*D76</f>
        <v>7501.68</v>
      </c>
    </row>
    <row r="77" spans="1:6" ht="12.75">
      <c r="A77" s="4" t="s">
        <v>31</v>
      </c>
      <c r="F77" s="8">
        <f>SUM(F76)</f>
        <v>7501.68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56303.75734023662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3265.6179257337235</v>
      </c>
    </row>
    <row r="81" spans="1:6" ht="12.75">
      <c r="A81" s="1"/>
      <c r="B81" s="35" t="s">
        <v>129</v>
      </c>
      <c r="C81" s="35"/>
      <c r="D81" s="1"/>
      <c r="E81" s="56"/>
      <c r="F81" s="57">
        <v>2470.3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v>3090.15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65615.87526597035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43132</v>
      </c>
      <c r="C86" s="39">
        <v>105584</v>
      </c>
      <c r="D86" s="42">
        <f>F43</f>
        <v>45123.15</v>
      </c>
      <c r="E86" s="42">
        <f>F84</f>
        <v>65615.87526597035</v>
      </c>
      <c r="F86" s="43">
        <f>C86+D86-E86</f>
        <v>85091.27473402965</v>
      </c>
    </row>
    <row r="88" spans="1:7" ht="13.5" thickBot="1">
      <c r="A88" t="s">
        <v>111</v>
      </c>
      <c r="C88" s="52">
        <v>43132</v>
      </c>
      <c r="D88" s="8" t="s">
        <v>112</v>
      </c>
      <c r="E88" s="52">
        <v>43159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65615.87526597035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2017-08-21T12:54:50Z</cp:lastPrinted>
  <dcterms:created xsi:type="dcterms:W3CDTF">2008-08-18T07:30:19Z</dcterms:created>
  <dcterms:modified xsi:type="dcterms:W3CDTF">2018-04-26T13:50:36Z</dcterms:modified>
  <cp:category/>
  <cp:version/>
  <cp:contentType/>
  <cp:contentStatus/>
</cp:coreProperties>
</file>