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<sst xmlns="http://schemas.openxmlformats.org/spreadsheetml/2006/main" count="32" uniqueCount="32">
  <si>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</si>
  <si>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</si>
  <si>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</si>
  <si>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</si>
  <si>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</si>
  <si>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</si>
  <si>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</si>
  <si>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</si>
  <si>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</si>
  <si>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</si>
  <si>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</si>
  <si>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</si>
  <si>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</si>
  <si>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</si>
  <si>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</si>
  <si>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</si>
  <si>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</si>
  <si>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</si>
  <si>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</si>
  <si>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</si>
  <si>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</si>
  <si>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</si>
  <si>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</si>
  <si>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</si>
  <si>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октябрь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</si>
  <si>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</si>
  <si>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</si>
  <si>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</si>
  <si>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</si>
  <si>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</si>
  <si>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2018 год по ул. Белякова д.7 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</si>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</sst>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P22" sqref="P22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62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 customHeight="1">
      <c r="A6" s="21" t="s">
        <v>22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12" t="s">
        <v>5</v>
      </c>
      <c r="I6" s="13"/>
      <c r="J6" s="9" t="s">
        <v>28</v>
      </c>
      <c r="K6" s="9" t="s">
        <v>7</v>
      </c>
      <c r="L6" s="9" t="s">
        <v>9</v>
      </c>
      <c r="M6" s="9" t="s">
        <v>10</v>
      </c>
      <c r="N6" s="9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21</v>
      </c>
      <c r="H7" s="14" t="s">
        <v>23</v>
      </c>
      <c r="I7" s="14" t="s">
        <v>6</v>
      </c>
      <c r="J7" s="17"/>
      <c r="K7" s="10"/>
      <c r="L7" s="10"/>
      <c r="M7" s="10"/>
      <c r="N7" s="10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0"/>
      <c r="L8" s="10"/>
      <c r="M8" s="10"/>
      <c r="N8" s="10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1"/>
      <c r="L9" s="11"/>
      <c r="M9" s="11"/>
      <c r="N9" s="11"/>
      <c r="O9" s="20"/>
    </row>
    <row r="10" spans="1:15" ht="12.75">
      <c r="A10" s="2" t="s">
        <v>31</v>
      </c>
      <c r="B10" s="3"/>
      <c r="C10" s="3"/>
      <c r="D10" s="3">
        <v>-34364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58287</v>
      </c>
      <c r="C11" s="3">
        <v>45530</v>
      </c>
      <c r="D11" s="3">
        <f>D10+B11-C11</f>
        <v>-21607</v>
      </c>
      <c r="E11" s="3">
        <v>8432.03</v>
      </c>
      <c r="F11" s="3">
        <v>2404</v>
      </c>
      <c r="G11" s="3">
        <v>0</v>
      </c>
      <c r="H11" s="3">
        <v>7238.88</v>
      </c>
      <c r="I11" s="3">
        <v>0</v>
      </c>
      <c r="J11" s="3">
        <f aca="true" t="shared" si="0" ref="J11:J16">2311.54+292.19</f>
        <v>2603.73</v>
      </c>
      <c r="K11" s="3">
        <v>10543.15</v>
      </c>
      <c r="L11" s="3">
        <v>4789.36</v>
      </c>
      <c r="M11" s="3">
        <v>7165.76</v>
      </c>
      <c r="N11" s="3">
        <v>2353.24</v>
      </c>
      <c r="O11" s="3">
        <v>0</v>
      </c>
      <c r="P11">
        <f>E11+F11+G11+H11+I11+J11+K11+L11+M11+N11</f>
        <v>45530.15</v>
      </c>
    </row>
    <row r="12" spans="1:16" ht="12.75">
      <c r="A12" s="2" t="s">
        <v>12</v>
      </c>
      <c r="B12" s="3">
        <v>60048</v>
      </c>
      <c r="C12" s="3">
        <v>44217</v>
      </c>
      <c r="D12" s="3">
        <f aca="true" t="shared" si="1" ref="D12:D22">D11+B12-C12</f>
        <v>-5776</v>
      </c>
      <c r="E12" s="3">
        <v>9219.34</v>
      </c>
      <c r="F12" s="3">
        <v>2404</v>
      </c>
      <c r="G12" s="3">
        <v>0</v>
      </c>
      <c r="H12" s="3">
        <v>7275.44</v>
      </c>
      <c r="I12" s="3">
        <v>0</v>
      </c>
      <c r="J12" s="3">
        <f t="shared" si="0"/>
        <v>2603.73</v>
      </c>
      <c r="K12" s="3">
        <v>8112.29</v>
      </c>
      <c r="L12" s="3">
        <v>4423.76</v>
      </c>
      <c r="M12" s="3">
        <v>7896.96</v>
      </c>
      <c r="N12" s="3">
        <v>2281.24</v>
      </c>
      <c r="O12" s="3"/>
      <c r="P12">
        <f aca="true" t="shared" si="2" ref="P12:P21">E12+F12+G12+H12+I12+J12+K12+L12+M12+N12</f>
        <v>44216.759999999995</v>
      </c>
    </row>
    <row r="13" spans="1:16" ht="12.75">
      <c r="A13" s="2" t="s">
        <v>13</v>
      </c>
      <c r="B13" s="3">
        <v>63037</v>
      </c>
      <c r="C13" s="3">
        <v>42746</v>
      </c>
      <c r="D13" s="3">
        <f t="shared" si="1"/>
        <v>14515</v>
      </c>
      <c r="E13" s="3">
        <v>6382.48</v>
      </c>
      <c r="F13" s="3">
        <v>2404</v>
      </c>
      <c r="G13" s="3">
        <v>0</v>
      </c>
      <c r="H13" s="3">
        <v>7275.44</v>
      </c>
      <c r="I13" s="3">
        <v>495.76</v>
      </c>
      <c r="J13" s="3">
        <f t="shared" si="0"/>
        <v>2603.73</v>
      </c>
      <c r="K13" s="3">
        <v>7929.85</v>
      </c>
      <c r="L13" s="3">
        <v>5154.96</v>
      </c>
      <c r="M13" s="3">
        <v>8299.12</v>
      </c>
      <c r="N13" s="3">
        <v>2200.61</v>
      </c>
      <c r="O13" s="3">
        <v>0</v>
      </c>
      <c r="P13">
        <f t="shared" si="2"/>
        <v>42745.95</v>
      </c>
    </row>
    <row r="14" spans="1:16" ht="12.75">
      <c r="A14" s="2" t="s">
        <v>14</v>
      </c>
      <c r="B14" s="3">
        <v>73851</v>
      </c>
      <c r="C14" s="3">
        <v>44794</v>
      </c>
      <c r="D14" s="3">
        <f t="shared" si="1"/>
        <v>43572</v>
      </c>
      <c r="E14" s="3">
        <v>6382.48</v>
      </c>
      <c r="F14" s="3">
        <v>2404</v>
      </c>
      <c r="G14" s="3">
        <v>0</v>
      </c>
      <c r="H14" s="3">
        <v>7275.44</v>
      </c>
      <c r="I14" s="3">
        <v>0</v>
      </c>
      <c r="J14" s="3">
        <f t="shared" si="0"/>
        <v>2603.73</v>
      </c>
      <c r="K14" s="3">
        <v>11969.6</v>
      </c>
      <c r="L14" s="3">
        <v>4496.88</v>
      </c>
      <c r="M14" s="3">
        <v>7348.56</v>
      </c>
      <c r="N14" s="3">
        <v>2312.86</v>
      </c>
      <c r="O14" s="3">
        <v>0</v>
      </c>
      <c r="P14">
        <f t="shared" si="2"/>
        <v>44793.549999999996</v>
      </c>
    </row>
    <row r="15" spans="1:16" ht="12.75">
      <c r="A15" s="2" t="s">
        <v>26</v>
      </c>
      <c r="B15" s="3">
        <v>58535</v>
      </c>
      <c r="C15" s="3">
        <v>48589</v>
      </c>
      <c r="D15" s="3">
        <f t="shared" si="1"/>
        <v>53518</v>
      </c>
      <c r="E15" s="3">
        <v>8702.48</v>
      </c>
      <c r="F15" s="3">
        <v>2404</v>
      </c>
      <c r="G15" s="3">
        <v>0</v>
      </c>
      <c r="H15" s="3">
        <v>7275.44</v>
      </c>
      <c r="I15" s="3">
        <v>0</v>
      </c>
      <c r="J15" s="3">
        <f t="shared" si="0"/>
        <v>2603.73</v>
      </c>
      <c r="K15" s="3">
        <v>13455.9</v>
      </c>
      <c r="L15" s="3">
        <v>4240.96</v>
      </c>
      <c r="M15" s="3">
        <v>7385.12</v>
      </c>
      <c r="N15" s="3">
        <v>2520.91</v>
      </c>
      <c r="O15" s="3"/>
      <c r="P15">
        <f t="shared" si="2"/>
        <v>48588.53999999999</v>
      </c>
    </row>
    <row r="16" spans="1:16" ht="12.75">
      <c r="A16" s="2" t="s">
        <v>27</v>
      </c>
      <c r="B16" s="3">
        <v>64071</v>
      </c>
      <c r="C16" s="3">
        <v>56425</v>
      </c>
      <c r="D16" s="3">
        <f t="shared" si="1"/>
        <v>61164</v>
      </c>
      <c r="E16" s="3">
        <v>8702.48</v>
      </c>
      <c r="F16" s="3">
        <v>2404</v>
      </c>
      <c r="G16" s="3">
        <v>0</v>
      </c>
      <c r="H16" s="3">
        <v>7275.44</v>
      </c>
      <c r="I16" s="3">
        <v>495.76</v>
      </c>
      <c r="J16" s="3">
        <f t="shared" si="0"/>
        <v>2603.73</v>
      </c>
      <c r="K16" s="3">
        <v>17259.03</v>
      </c>
      <c r="L16" s="3">
        <v>5154.96</v>
      </c>
      <c r="M16" s="3">
        <v>9578.72</v>
      </c>
      <c r="N16" s="3">
        <v>2950.48</v>
      </c>
      <c r="O16" s="3"/>
      <c r="P16">
        <f t="shared" si="2"/>
        <v>56424.6</v>
      </c>
    </row>
    <row r="17" spans="1:16" ht="12.75">
      <c r="A17" s="2" t="s">
        <v>15</v>
      </c>
      <c r="B17" s="3">
        <v>63729</v>
      </c>
      <c r="C17" s="3">
        <v>86662</v>
      </c>
      <c r="D17" s="3">
        <f t="shared" si="1"/>
        <v>38231</v>
      </c>
      <c r="E17" s="3">
        <v>8702.48</v>
      </c>
      <c r="F17" s="3">
        <v>2404</v>
      </c>
      <c r="G17" s="3">
        <v>0</v>
      </c>
      <c r="H17" s="3">
        <v>7275.44</v>
      </c>
      <c r="I17" s="3">
        <v>0</v>
      </c>
      <c r="J17" s="3">
        <f>2422.14+292.19</f>
        <v>2714.33</v>
      </c>
      <c r="K17" s="3">
        <v>48533.1</v>
      </c>
      <c r="L17" s="3">
        <v>5045.28</v>
      </c>
      <c r="M17" s="3">
        <v>7385.12</v>
      </c>
      <c r="N17" s="3">
        <v>4602.03</v>
      </c>
      <c r="O17" s="3"/>
      <c r="P17">
        <f t="shared" si="2"/>
        <v>86661.78</v>
      </c>
    </row>
    <row r="18" spans="1:16" ht="12.75">
      <c r="A18" s="2" t="s">
        <v>16</v>
      </c>
      <c r="B18" s="7">
        <v>63729</v>
      </c>
      <c r="C18" s="8">
        <v>52510</v>
      </c>
      <c r="D18" s="3">
        <f t="shared" si="1"/>
        <v>49450</v>
      </c>
      <c r="E18" s="3">
        <v>8702.48</v>
      </c>
      <c r="F18" s="3">
        <v>2404</v>
      </c>
      <c r="G18" s="3">
        <v>0</v>
      </c>
      <c r="H18" s="3">
        <v>7275.44</v>
      </c>
      <c r="I18" s="3">
        <v>0</v>
      </c>
      <c r="J18" s="3">
        <f>2422.14+292.19</f>
        <v>2714.33</v>
      </c>
      <c r="K18" s="8">
        <v>15851.27</v>
      </c>
      <c r="L18" s="8">
        <v>4277.52</v>
      </c>
      <c r="M18" s="8">
        <v>8555.04</v>
      </c>
      <c r="N18" s="8">
        <v>2729.81</v>
      </c>
      <c r="O18" s="8"/>
      <c r="P18">
        <f t="shared" si="2"/>
        <v>52509.89000000001</v>
      </c>
    </row>
    <row r="19" spans="1:16" ht="12.75">
      <c r="A19" s="2" t="s">
        <v>17</v>
      </c>
      <c r="B19" s="7">
        <v>56515</v>
      </c>
      <c r="C19" s="8">
        <v>62670</v>
      </c>
      <c r="D19" s="3">
        <f t="shared" si="1"/>
        <v>43295</v>
      </c>
      <c r="E19" s="3">
        <v>8702.48</v>
      </c>
      <c r="F19" s="3">
        <v>2404</v>
      </c>
      <c r="G19" s="8">
        <v>0</v>
      </c>
      <c r="H19" s="3">
        <v>7275.44</v>
      </c>
      <c r="I19" s="8">
        <v>495.76</v>
      </c>
      <c r="J19" s="3">
        <v>2714.33</v>
      </c>
      <c r="K19" s="8">
        <v>25324.52</v>
      </c>
      <c r="L19" s="8">
        <v>4204.4</v>
      </c>
      <c r="M19" s="8">
        <v>8262.56</v>
      </c>
      <c r="N19" s="8">
        <v>3286.81</v>
      </c>
      <c r="O19" s="8"/>
      <c r="P19">
        <f t="shared" si="2"/>
        <v>62670.299999999996</v>
      </c>
    </row>
    <row r="20" spans="1:16" ht="12.75">
      <c r="A20" s="2" t="s">
        <v>24</v>
      </c>
      <c r="B20" s="3">
        <v>68466</v>
      </c>
      <c r="C20" s="3">
        <v>45372</v>
      </c>
      <c r="D20" s="3">
        <f t="shared" si="1"/>
        <v>66389</v>
      </c>
      <c r="E20" s="3">
        <v>8702.48</v>
      </c>
      <c r="F20" s="3">
        <v>2404</v>
      </c>
      <c r="G20" s="3">
        <v>0</v>
      </c>
      <c r="H20" s="3">
        <v>7275.44</v>
      </c>
      <c r="I20" s="3">
        <v>0</v>
      </c>
      <c r="J20" s="3">
        <f>2422.14+292.19</f>
        <v>2714.33</v>
      </c>
      <c r="K20" s="3">
        <v>10128.61</v>
      </c>
      <c r="L20" s="3">
        <v>4496.88</v>
      </c>
      <c r="M20" s="3">
        <v>7312</v>
      </c>
      <c r="N20" s="3">
        <v>2338.53</v>
      </c>
      <c r="O20" s="3"/>
      <c r="P20">
        <f t="shared" si="2"/>
        <v>45372.27</v>
      </c>
    </row>
    <row r="21" spans="1:16" ht="12.75">
      <c r="A21" s="2" t="s">
        <v>18</v>
      </c>
      <c r="B21" s="3">
        <v>73126</v>
      </c>
      <c r="C21" s="3">
        <v>66427</v>
      </c>
      <c r="D21" s="3">
        <f t="shared" si="1"/>
        <v>73088</v>
      </c>
      <c r="E21" s="3">
        <v>8584.68</v>
      </c>
      <c r="F21" s="3">
        <v>2404</v>
      </c>
      <c r="G21" s="3">
        <v>0</v>
      </c>
      <c r="H21" s="3">
        <v>7275.44</v>
      </c>
      <c r="I21" s="3">
        <v>0</v>
      </c>
      <c r="J21" s="3">
        <f>2422.14+292.19</f>
        <v>2714.33</v>
      </c>
      <c r="K21" s="3">
        <v>28245.78</v>
      </c>
      <c r="L21" s="3">
        <v>4679.68</v>
      </c>
      <c r="M21" s="3">
        <v>9030.32</v>
      </c>
      <c r="N21" s="3">
        <v>3492.75</v>
      </c>
      <c r="O21" s="3"/>
      <c r="P21">
        <f t="shared" si="2"/>
        <v>66426.98</v>
      </c>
    </row>
    <row r="22" spans="1:16" ht="12.75">
      <c r="A22" s="2" t="s">
        <v>20</v>
      </c>
      <c r="B22" s="3">
        <v>68820</v>
      </c>
      <c r="C22" s="3">
        <v>95868</v>
      </c>
      <c r="D22" s="5">
        <f t="shared" si="1"/>
        <v>46040</v>
      </c>
      <c r="E22" s="3">
        <v>9255.4</v>
      </c>
      <c r="F22" s="3">
        <v>2404</v>
      </c>
      <c r="G22" s="3">
        <v>3326.96</v>
      </c>
      <c r="H22" s="3">
        <v>7275.44</v>
      </c>
      <c r="I22" s="3">
        <v>495.76</v>
      </c>
      <c r="J22" s="3">
        <f>2422.14+292.19</f>
        <v>2714.33</v>
      </c>
      <c r="K22" s="3">
        <v>40647.68</v>
      </c>
      <c r="L22" s="3">
        <v>5484</v>
      </c>
      <c r="M22" s="3">
        <v>8810.96</v>
      </c>
      <c r="N22" s="3">
        <v>5106.71</v>
      </c>
      <c r="O22" s="3">
        <v>10346.48</v>
      </c>
      <c r="P22">
        <f>E22+F22+G22+H22+I22+J22+K22+L22+M22+N22+O22</f>
        <v>95867.72</v>
      </c>
    </row>
    <row r="23" spans="1:16" ht="12.75">
      <c r="A23" s="6" t="s">
        <v>19</v>
      </c>
      <c r="B23" s="6">
        <f>SUM(B11:B22)</f>
        <v>772214</v>
      </c>
      <c r="C23" s="6">
        <f>SUM(C11:C22)</f>
        <v>691810</v>
      </c>
      <c r="D23" s="6"/>
      <c r="E23" s="6">
        <f aca="true" t="shared" si="3" ref="E23:N23">SUM(E11:E22)</f>
        <v>100471.28999999998</v>
      </c>
      <c r="F23" s="6">
        <f t="shared" si="3"/>
        <v>28848</v>
      </c>
      <c r="G23" s="6">
        <f t="shared" si="3"/>
        <v>3326.96</v>
      </c>
      <c r="H23" s="6">
        <f t="shared" si="3"/>
        <v>87268.72000000002</v>
      </c>
      <c r="I23" s="6">
        <f t="shared" si="3"/>
        <v>1983.04</v>
      </c>
      <c r="J23" s="6">
        <f t="shared" si="3"/>
        <v>31908.360000000008</v>
      </c>
      <c r="K23" s="6">
        <f t="shared" si="3"/>
        <v>238000.78</v>
      </c>
      <c r="L23" s="6">
        <f t="shared" si="3"/>
        <v>56448.63999999999</v>
      </c>
      <c r="M23" s="6">
        <f t="shared" si="3"/>
        <v>97030.23999999999</v>
      </c>
      <c r="N23" s="6">
        <f t="shared" si="3"/>
        <v>36175.98</v>
      </c>
      <c r="O23" s="6">
        <f>O22</f>
        <v>10346.48</v>
      </c>
      <c r="P23">
        <f>E23+F23+G23+H23+I23+J23+K23+L23+M23+N23+O23</f>
        <v>691808.49</v>
      </c>
    </row>
  </sheetData>
  <sheetProtection/>
  <mergeCells count="17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2019-03-20T09:48:25Z</dcterms:modified>
  <cp:category/>
  <cp:version/>
  <cp:contentType/>
  <cp:contentStatus/>
</cp:coreProperties>
</file>