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<sst xmlns="http://schemas.openxmlformats.org/spreadsheetml/2006/main" count="158" uniqueCount="135">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</sst>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F50" sqref="F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5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538.3170222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1158.982824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L24*126.87*1.202*1.15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41672.36-5833.23</f>
        <v>35839.130000000005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f>49468.21</f>
        <v>49468.21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1.3802849008890559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50368.21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f>(6160+1340)*1.202</f>
        <v>9015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>
        <v>0</v>
      </c>
      <c r="F51" s="11">
        <f>E51*E33</f>
        <v>0</v>
      </c>
    </row>
    <row r="52" spans="1:6" ht="12.75">
      <c r="A52" s="10" t="s">
        <v>34</v>
      </c>
      <c r="D52" s="5"/>
      <c r="F52" s="33">
        <f>F49+F50+F51</f>
        <v>11419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1.99</v>
      </c>
      <c r="E54" t="s">
        <v>14</v>
      </c>
      <c r="F54" s="11">
        <f>E33*D54</f>
        <v>5544.339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5544.339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184596</v>
      </c>
      <c r="D58">
        <v>228897.7</v>
      </c>
      <c r="E58">
        <v>3169.4</v>
      </c>
      <c r="F58" s="36">
        <f>C58/D58*E58</f>
        <v>2555.9827049376204</v>
      </c>
    </row>
    <row r="59" spans="1:6" ht="12.75">
      <c r="A59" t="s">
        <v>20</v>
      </c>
      <c r="F59" s="36">
        <f>M20</f>
        <v>1158.982824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0.35</v>
      </c>
      <c r="E65" t="s">
        <v>14</v>
      </c>
      <c r="F65" s="46">
        <f>B65*D65</f>
        <v>975.1349999999999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4690.100528937621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0.26</v>
      </c>
      <c r="E70" t="s">
        <v>14</v>
      </c>
      <c r="F70" s="46">
        <f>B70*D70</f>
        <v>724.386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</v>
      </c>
      <c r="E73" t="s">
        <v>14</v>
      </c>
      <c r="F73" s="11">
        <f>B73*D73</f>
        <v>2507.49</v>
      </c>
    </row>
    <row r="74" spans="1:6" ht="12.75">
      <c r="A74" s="10" t="s">
        <v>29</v>
      </c>
      <c r="F74" s="33">
        <f>F70+F73</f>
        <v>3231.8759999999997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2.02</v>
      </c>
      <c r="E77" t="s">
        <v>14</v>
      </c>
      <c r="F77" s="11">
        <f>B77*D77</f>
        <v>5627.922</v>
      </c>
    </row>
    <row r="78" spans="1:6" ht="12.75">
      <c r="A78" s="10" t="s">
        <v>32</v>
      </c>
      <c r="F78" s="33">
        <f>SUM(F77)</f>
        <v>5627.922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30513.237528937618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1769.7677766783818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8579.04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40862.045305616004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43221</v>
      </c>
      <c r="C87" s="41">
        <v>-123643</v>
      </c>
      <c r="D87" s="44">
        <f>F44</f>
        <v>50368.21</v>
      </c>
      <c r="E87" s="44">
        <f>F85</f>
        <v>40862.045305616004</v>
      </c>
      <c r="F87" s="45">
        <f>C87+D87-E87</f>
        <v>-114136.83530561601</v>
      </c>
    </row>
    <row r="89" spans="1:6" ht="13.5" thickBot="1">
      <c r="A89" t="s">
        <v>110</v>
      </c>
      <c r="C89" s="53">
        <v>43221</v>
      </c>
      <c r="D89" s="8" t="s">
        <v>111</v>
      </c>
      <c r="E89" s="53">
        <v>43251</v>
      </c>
      <c r="F89" t="s">
        <v>112</v>
      </c>
    </row>
    <row r="90" spans="1:7" ht="13.5" thickBot="1">
      <c r="A90" t="s">
        <v>113</v>
      </c>
      <c r="F90" s="54">
        <f>E87</f>
        <v>40862.045305616004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2018-07-16T10:22:15Z</dcterms:modified>
  <cp:category/>
  <cp:version/>
  <cp:contentType/>
  <cp:contentStatus/>
</cp:coreProperties>
</file>