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<sst xmlns="http://schemas.openxmlformats.org/spreadsheetml/2006/main" count="161" uniqueCount="138">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</sst>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0" fontId="46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0.07</v>
      </c>
      <c r="M24" s="31">
        <f>L24*126.87*1.202*1.15</f>
        <v>12.276068069999999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0.07</v>
      </c>
      <c r="M36" s="32">
        <f>SUM(M24:M35)</f>
        <v>12.276068069999999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41387.74-6213.76</f>
        <v>35173.979999999996</v>
      </c>
      <c r="J40" s="20">
        <v>1</v>
      </c>
      <c r="K40" s="20" t="s">
        <v>136</v>
      </c>
      <c r="L40" s="25" t="s">
        <v>137</v>
      </c>
      <c r="M40" s="25">
        <v>14.43</v>
      </c>
    </row>
    <row r="41" spans="1:13" ht="12.75">
      <c r="A41" t="s">
        <v>7</v>
      </c>
      <c r="F41" s="5">
        <v>42388.96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1.2051226503227672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43288.96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(6160+1340)*1.202</f>
        <v>9015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14.43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11419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185357</v>
      </c>
      <c r="D58">
        <v>228897.7</v>
      </c>
      <c r="E58">
        <v>3169.4</v>
      </c>
      <c r="F58" s="36">
        <f>C58/D58*E58</f>
        <v>2566.519785039343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12.276068069999999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14.43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0.28</v>
      </c>
      <c r="E65" t="s">
        <v>14</v>
      </c>
      <c r="F65" s="46">
        <f>B65*D65</f>
        <v>780.1080000000001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4532.316677109343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0.25</v>
      </c>
      <c r="E70" t="s">
        <v>14</v>
      </c>
      <c r="F70" s="46">
        <f>B70*D70</f>
        <v>696.525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0.92</v>
      </c>
      <c r="E73" t="s">
        <v>14</v>
      </c>
      <c r="F73" s="11">
        <f>B73*D73</f>
        <v>2563.212</v>
      </c>
    </row>
    <row r="74" spans="1:6" ht="12.75">
      <c r="A74" s="10" t="s">
        <v>29</v>
      </c>
      <c r="F74" s="33">
        <f>F70+F73</f>
        <v>3259.737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2.34</v>
      </c>
      <c r="E77" t="s">
        <v>14</v>
      </c>
      <c r="F77" s="11">
        <f>B77*D77</f>
        <v>6519.473999999999</v>
      </c>
    </row>
    <row r="78" spans="1:6" ht="12.75">
      <c r="A78" s="10" t="s">
        <v>32</v>
      </c>
      <c r="F78" s="33">
        <f>SUM(F77)</f>
        <v>6519.473999999999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31274.86667710934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1813.9422672723417</v>
      </c>
      <c r="I81" s="7"/>
    </row>
    <row r="82" spans="1:9" ht="12.75">
      <c r="A82" s="1"/>
      <c r="B82" s="37" t="s">
        <v>128</v>
      </c>
      <c r="C82" s="37"/>
      <c r="D82" s="55"/>
      <c r="E82" s="56"/>
      <c r="F82" s="58">
        <v>6901.36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4.25">
      <c r="A85" s="12" t="s">
        <v>35</v>
      </c>
      <c r="B85" s="12"/>
      <c r="C85" s="12"/>
      <c r="D85" s="12"/>
      <c r="E85" s="12"/>
      <c r="F85" s="43">
        <f>F80+F81+F82+F83+F84</f>
        <v>39990.16894438169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43313</v>
      </c>
      <c r="C87" s="41">
        <v>-138221</v>
      </c>
      <c r="D87" s="44">
        <f>F44</f>
        <v>43288.96</v>
      </c>
      <c r="E87" s="44">
        <f>F85</f>
        <v>39990.16894438169</v>
      </c>
      <c r="F87" s="45">
        <f>C87+D87-E87</f>
        <v>-134922.20894438168</v>
      </c>
    </row>
    <row r="89" spans="1:6" ht="13.5" thickBot="1">
      <c r="A89" t="s">
        <v>110</v>
      </c>
      <c r="C89" s="53">
        <v>43313</v>
      </c>
      <c r="D89" s="8" t="s">
        <v>111</v>
      </c>
      <c r="E89" s="53">
        <v>43343</v>
      </c>
      <c r="F89" t="s">
        <v>112</v>
      </c>
    </row>
    <row r="90" spans="1:7" ht="13.5" thickBot="1">
      <c r="A90" t="s">
        <v>113</v>
      </c>
      <c r="F90" s="54">
        <f>E87</f>
        <v>39990.16894438169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2018-11-09T10:43:17Z</dcterms:modified>
  <cp:category/>
  <cp:version/>
  <cp:contentType/>
  <cp:contentStatus/>
</cp:coreProperties>
</file>