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акт от января 2017г.</t>
        </r>
      </text>
    </comment>
  </commentList>
</comments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<sst xmlns="http://schemas.openxmlformats.org/spreadsheetml/2006/main" count="160" uniqueCount="137">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</sst>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C88" sqref="C8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1373.886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15.020000000000001</v>
      </c>
      <c r="M20" s="33">
        <f>SUM(M6:M19)</f>
        <v>2063.576772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4.83</v>
      </c>
      <c r="M24" s="32">
        <f>L24*114.3*1.202*1.15</f>
        <v>763.1249786999998</v>
      </c>
    </row>
    <row r="25" spans="1:13" ht="12.75">
      <c r="A25" t="s">
        <v>107</v>
      </c>
      <c r="J25" s="43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aca="true" t="shared" si="1" ref="M26:M34">L26*114.3*1.202*1.15</f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4.83</v>
      </c>
      <c r="M35" s="33">
        <f>SUM(M24:M34)</f>
        <v>763.1249786999998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38166.06+-1172.2+-893.86</f>
        <v>36100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30550.36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0.8462703601108034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31050.36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f>432*1.202</f>
        <v>519.264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2831.914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5118.528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0</v>
      </c>
    </row>
    <row r="56" spans="1:6" ht="12.75">
      <c r="A56" s="4" t="s">
        <v>17</v>
      </c>
      <c r="B56" s="10"/>
      <c r="C56" s="10"/>
      <c r="F56" s="31">
        <f>SUM(F54:F55)</f>
        <v>5118.528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161506</v>
      </c>
      <c r="D58">
        <v>228935.4</v>
      </c>
      <c r="E58">
        <v>2665.9</v>
      </c>
      <c r="F58" s="35">
        <f>C58/D58*E58</f>
        <v>1880.700168693876</v>
      </c>
    </row>
    <row r="59" spans="1:6" ht="12.75">
      <c r="A59" t="s">
        <v>20</v>
      </c>
      <c r="F59" s="35">
        <f>M20</f>
        <v>2063.576772</v>
      </c>
    </row>
    <row r="60" spans="1:6" ht="12.75">
      <c r="A60" t="s">
        <v>21</v>
      </c>
      <c r="F60" s="11">
        <f>M35</f>
        <v>763.1249786999998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0.23</v>
      </c>
      <c r="E65" t="s">
        <v>14</v>
      </c>
      <c r="F65" s="11">
        <f>B65*D65</f>
        <v>613.157</v>
      </c>
    </row>
    <row r="66" spans="1:6" ht="12.75">
      <c r="A66" s="63" t="s">
        <v>78</v>
      </c>
      <c r="B66" s="63"/>
      <c r="C66" s="63"/>
      <c r="D66" s="64"/>
      <c r="E66" s="63"/>
      <c r="F66" s="64">
        <v>14460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19780.558919393876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0.21</v>
      </c>
      <c r="E70" t="s">
        <v>14</v>
      </c>
      <c r="F70" s="11">
        <f>B70*D70</f>
        <v>559.8389999999999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1.01</v>
      </c>
      <c r="E73" t="s">
        <v>14</v>
      </c>
      <c r="F73" s="11">
        <f>B73*D73</f>
        <v>2692.559</v>
      </c>
    </row>
    <row r="74" spans="1:6" ht="12.75">
      <c r="A74" s="4" t="s">
        <v>29</v>
      </c>
      <c r="F74" s="31">
        <f>F70+F73</f>
        <v>3252.398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2.4</v>
      </c>
      <c r="E77" t="s">
        <v>14</v>
      </c>
      <c r="F77" s="11">
        <f>B77*D77</f>
        <v>6398.16</v>
      </c>
    </row>
    <row r="78" spans="1:6" ht="12.75">
      <c r="A78" s="4" t="s">
        <v>32</v>
      </c>
      <c r="F78" s="31">
        <f>SUM(F77)</f>
        <v>6398.16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37381.55891939388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2168.130417324845</v>
      </c>
      <c r="G81" s="7"/>
      <c r="H81" s="7"/>
      <c r="I81" s="7"/>
    </row>
    <row r="82" spans="1:9" ht="12.75">
      <c r="A82" s="1"/>
      <c r="B82" s="37" t="s">
        <v>130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131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132</v>
      </c>
      <c r="C84" s="37"/>
      <c r="D84" s="1"/>
      <c r="E84" s="61"/>
      <c r="F84" s="6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41441.29933671872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42979</v>
      </c>
      <c r="C87" s="41">
        <v>27460</v>
      </c>
      <c r="D87" s="46">
        <f>F44</f>
        <v>31050.36</v>
      </c>
      <c r="E87" s="46">
        <f>F85</f>
        <v>41441.29933671872</v>
      </c>
      <c r="F87" s="47">
        <f>C87+D87-E87</f>
        <v>17069.060663281278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42979</v>
      </c>
      <c r="D89" s="8" t="s">
        <v>112</v>
      </c>
      <c r="E89" s="57">
        <v>43038</v>
      </c>
      <c r="F89" t="s">
        <v>113</v>
      </c>
    </row>
    <row r="90" spans="1:7" ht="13.5" thickBot="1">
      <c r="A90" t="s">
        <v>114</v>
      </c>
      <c r="F90" s="58">
        <f>E87</f>
        <v>41441.29933671872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2017-08-21T12:52:30Z</cp:lastPrinted>
  <dcterms:created xsi:type="dcterms:W3CDTF">2008-08-18T07:30:19Z</dcterms:created>
  <dcterms:modified xsi:type="dcterms:W3CDTF">2018-03-26T11:47:15Z</dcterms:modified>
  <cp:category/>
  <cp:version/>
  <cp:contentType/>
  <cp:contentStatus/>
</cp:coreProperties>
</file>