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<sst xmlns="http://schemas.openxmlformats.org/spreadsheetml/2006/main" count="32" uniqueCount="32">
  <si>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</si>
  <si>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</si>
  <si>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</si>
  <si>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</si>
  <si>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</si>
  <si>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</si>
  <si>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</si>
  <si>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</si>
  <si>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</si>
  <si>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</si>
  <si>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</si>
  <si>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</si>
  <si>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</si>
  <si>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</si>
  <si>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</si>
  <si>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</si>
  <si>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</si>
  <si>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</si>
  <si>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</si>
  <si>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</si>
  <si>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</si>
  <si>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</si>
  <si>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</si>
  <si>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</si>
  <si>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</si>
  <si>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</si>
  <si>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</si>
  <si>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</si>
  <si>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 xml:space="preserve">Сводная ведомость доходов и расходов за 2017 год по ул. Белякова д.5 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</si>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</sst>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75390625" style="0" customWidth="1"/>
    <col min="7" max="7" width="6.125" style="0" customWidth="1"/>
    <col min="9" max="9" width="7.125" style="0" customWidth="1"/>
    <col min="10" max="10" width="7.25390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15" t="s">
        <v>30</v>
      </c>
      <c r="K6" s="15" t="s">
        <v>7</v>
      </c>
      <c r="L6" s="15" t="s">
        <v>9</v>
      </c>
      <c r="M6" s="15" t="s">
        <v>10</v>
      </c>
      <c r="N6" s="15" t="s">
        <v>25</v>
      </c>
      <c r="O6" s="31" t="s">
        <v>31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9"/>
      <c r="K7" s="16"/>
      <c r="L7" s="16"/>
      <c r="M7" s="16"/>
      <c r="N7" s="16"/>
      <c r="O7" s="32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29"/>
      <c r="K8" s="16"/>
      <c r="L8" s="16"/>
      <c r="M8" s="16"/>
      <c r="N8" s="16"/>
      <c r="O8" s="32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0"/>
      <c r="K9" s="17"/>
      <c r="L9" s="17"/>
      <c r="M9" s="17"/>
      <c r="N9" s="17"/>
      <c r="O9" s="32"/>
    </row>
    <row r="10" spans="1:15" ht="12.75">
      <c r="A10" s="2" t="s">
        <v>29</v>
      </c>
      <c r="B10" s="3"/>
      <c r="C10" s="3"/>
      <c r="D10" s="3">
        <v>223373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27186</v>
      </c>
      <c r="C11" s="3">
        <v>22251</v>
      </c>
      <c r="D11" s="3">
        <f>D10+B11-C11</f>
        <v>228308</v>
      </c>
      <c r="E11" s="3">
        <v>4047.13</v>
      </c>
      <c r="F11" s="3">
        <v>2244.13</v>
      </c>
      <c r="G11" s="3">
        <v>0</v>
      </c>
      <c r="H11" s="3">
        <v>4161.96</v>
      </c>
      <c r="I11" s="3">
        <v>0</v>
      </c>
      <c r="J11" s="3">
        <v>0</v>
      </c>
      <c r="K11" s="3">
        <v>4146.1</v>
      </c>
      <c r="L11" s="3">
        <v>2648.52</v>
      </c>
      <c r="M11" s="3">
        <v>3783.6</v>
      </c>
      <c r="N11" s="3">
        <v>1219.8</v>
      </c>
      <c r="O11" s="3"/>
      <c r="P11">
        <f>E11+F11+G11+H11+I11+J11+K11+L11+M11+N11</f>
        <v>22251.239999999998</v>
      </c>
    </row>
    <row r="12" spans="1:16" ht="12.75">
      <c r="A12" s="2" t="s">
        <v>12</v>
      </c>
      <c r="B12" s="3">
        <v>29195</v>
      </c>
      <c r="C12" s="3">
        <v>21063</v>
      </c>
      <c r="D12" s="3">
        <f aca="true" t="shared" si="0" ref="D12:D22">D11+B12-C12</f>
        <v>236440</v>
      </c>
      <c r="E12" s="3">
        <v>4047.13</v>
      </c>
      <c r="F12" s="3">
        <v>2244.13</v>
      </c>
      <c r="G12" s="3">
        <v>0</v>
      </c>
      <c r="H12" s="3">
        <v>3930.74</v>
      </c>
      <c r="I12" s="3">
        <v>0</v>
      </c>
      <c r="J12" s="3">
        <v>0</v>
      </c>
      <c r="K12" s="3">
        <v>3275.48</v>
      </c>
      <c r="L12" s="3">
        <v>2417.3</v>
      </c>
      <c r="M12" s="3">
        <v>3993.8</v>
      </c>
      <c r="N12" s="3">
        <v>1154.67</v>
      </c>
      <c r="O12" s="3"/>
      <c r="P12">
        <f aca="true" t="shared" si="1" ref="P12:P23">E12+F12+G12+H12+I12+J12+K12+L12+M12+N12</f>
        <v>21063.25</v>
      </c>
    </row>
    <row r="13" spans="1:16" ht="12.75">
      <c r="A13" s="2" t="s">
        <v>13</v>
      </c>
      <c r="B13" s="3">
        <v>31344</v>
      </c>
      <c r="C13" s="3">
        <v>22562</v>
      </c>
      <c r="D13" s="3">
        <f t="shared" si="0"/>
        <v>245222</v>
      </c>
      <c r="E13" s="3">
        <v>4047.13</v>
      </c>
      <c r="F13" s="3">
        <v>2243.73</v>
      </c>
      <c r="G13" s="3">
        <v>0</v>
      </c>
      <c r="H13" s="3">
        <v>3972.78</v>
      </c>
      <c r="I13" s="3">
        <v>81.4</v>
      </c>
      <c r="J13" s="3">
        <v>0</v>
      </c>
      <c r="K13" s="3">
        <v>4127.3</v>
      </c>
      <c r="L13" s="3">
        <v>2606.48</v>
      </c>
      <c r="M13" s="3">
        <v>4246.04</v>
      </c>
      <c r="N13" s="3">
        <v>1236.84</v>
      </c>
      <c r="O13" s="3"/>
      <c r="P13">
        <f t="shared" si="1"/>
        <v>22561.7</v>
      </c>
    </row>
    <row r="14" spans="1:16" ht="12.75">
      <c r="A14" s="2" t="s">
        <v>14</v>
      </c>
      <c r="B14" s="3">
        <v>30093</v>
      </c>
      <c r="C14" s="3">
        <v>57923</v>
      </c>
      <c r="D14" s="3">
        <f t="shared" si="0"/>
        <v>217392</v>
      </c>
      <c r="E14" s="3">
        <v>4047.13</v>
      </c>
      <c r="F14" s="3">
        <v>2243.73</v>
      </c>
      <c r="G14" s="3">
        <v>0</v>
      </c>
      <c r="H14" s="3">
        <v>3972.78</v>
      </c>
      <c r="I14" s="3">
        <v>0</v>
      </c>
      <c r="J14" s="3">
        <v>0</v>
      </c>
      <c r="K14" s="3">
        <v>37779.01</v>
      </c>
      <c r="L14" s="3">
        <v>2879.74</v>
      </c>
      <c r="M14" s="3">
        <v>3825.64</v>
      </c>
      <c r="N14" s="3">
        <v>3175.39</v>
      </c>
      <c r="O14" s="3"/>
      <c r="P14">
        <f t="shared" si="1"/>
        <v>57923.42</v>
      </c>
    </row>
    <row r="15" spans="1:16" ht="12.75">
      <c r="A15" s="2" t="s">
        <v>26</v>
      </c>
      <c r="B15" s="3">
        <v>35051</v>
      </c>
      <c r="C15" s="3">
        <v>34058</v>
      </c>
      <c r="D15" s="3">
        <f t="shared" si="0"/>
        <v>218385</v>
      </c>
      <c r="E15" s="3">
        <v>4047.13</v>
      </c>
      <c r="F15" s="3">
        <v>2243.73</v>
      </c>
      <c r="G15" s="3">
        <v>0</v>
      </c>
      <c r="H15" s="3">
        <v>4035.84</v>
      </c>
      <c r="I15" s="3">
        <v>20.35</v>
      </c>
      <c r="J15" s="3">
        <f>8483.62+1529.06</f>
        <v>10012.68</v>
      </c>
      <c r="K15" s="3">
        <v>4750.25</v>
      </c>
      <c r="L15" s="3">
        <v>2942.8</v>
      </c>
      <c r="M15" s="3">
        <v>4687.46</v>
      </c>
      <c r="N15" s="3">
        <v>1318.2</v>
      </c>
      <c r="O15" s="3"/>
      <c r="P15">
        <f t="shared" si="1"/>
        <v>34058.44</v>
      </c>
    </row>
    <row r="16" spans="1:16" ht="12.75">
      <c r="A16" s="2" t="s">
        <v>27</v>
      </c>
      <c r="B16" s="3">
        <v>31858</v>
      </c>
      <c r="C16" s="3">
        <v>52241</v>
      </c>
      <c r="D16" s="3">
        <f t="shared" si="0"/>
        <v>198002</v>
      </c>
      <c r="E16" s="3">
        <v>4047.13</v>
      </c>
      <c r="F16" s="3">
        <v>2243.73</v>
      </c>
      <c r="G16" s="3">
        <v>0</v>
      </c>
      <c r="H16" s="3">
        <v>4035.84</v>
      </c>
      <c r="I16" s="3">
        <v>81.4</v>
      </c>
      <c r="J16" s="3">
        <f aca="true" t="shared" si="2" ref="J16:J22">4533.75+188.54</f>
        <v>4722.29</v>
      </c>
      <c r="K16" s="3">
        <v>27464.29</v>
      </c>
      <c r="L16" s="3">
        <v>2942.8</v>
      </c>
      <c r="M16" s="3">
        <v>4098.9</v>
      </c>
      <c r="N16" s="3">
        <v>2605.02</v>
      </c>
      <c r="O16" s="3"/>
      <c r="P16">
        <f t="shared" si="1"/>
        <v>52241.4</v>
      </c>
    </row>
    <row r="17" spans="1:16" ht="12.75">
      <c r="A17" s="2" t="s">
        <v>15</v>
      </c>
      <c r="B17" s="3">
        <v>37344</v>
      </c>
      <c r="C17" s="3">
        <v>25581</v>
      </c>
      <c r="D17" s="3">
        <v>230150</v>
      </c>
      <c r="E17" s="3">
        <v>4047.13</v>
      </c>
      <c r="F17" s="3">
        <v>2243.73</v>
      </c>
      <c r="G17" s="3">
        <v>0</v>
      </c>
      <c r="H17" s="3">
        <v>4035.84</v>
      </c>
      <c r="I17" s="3">
        <v>0</v>
      </c>
      <c r="J17" s="3">
        <f t="shared" si="2"/>
        <v>4722.29</v>
      </c>
      <c r="K17" s="3">
        <v>2703.82</v>
      </c>
      <c r="L17" s="3">
        <v>2354.24</v>
      </c>
      <c r="M17" s="3">
        <v>4330.12</v>
      </c>
      <c r="N17" s="3">
        <v>1143.46</v>
      </c>
      <c r="O17" s="3"/>
      <c r="P17">
        <f t="shared" si="1"/>
        <v>25580.63</v>
      </c>
    </row>
    <row r="18" spans="1:16" ht="12.75">
      <c r="A18" s="2" t="s">
        <v>16</v>
      </c>
      <c r="B18" s="7">
        <v>43016</v>
      </c>
      <c r="C18" s="3">
        <v>28068</v>
      </c>
      <c r="D18" s="3">
        <f t="shared" si="0"/>
        <v>245098</v>
      </c>
      <c r="E18" s="3">
        <v>4047.13</v>
      </c>
      <c r="F18" s="3">
        <v>2243.73</v>
      </c>
      <c r="G18" s="8">
        <v>0</v>
      </c>
      <c r="H18" s="3">
        <v>4035.84</v>
      </c>
      <c r="I18" s="8">
        <v>81.4</v>
      </c>
      <c r="J18" s="3">
        <f t="shared" si="2"/>
        <v>4722.29</v>
      </c>
      <c r="K18" s="3">
        <v>4784.68</v>
      </c>
      <c r="L18" s="3">
        <v>2459.34</v>
      </c>
      <c r="M18" s="3">
        <v>4414.2</v>
      </c>
      <c r="N18" s="3">
        <v>1279.85</v>
      </c>
      <c r="O18" s="3"/>
      <c r="P18">
        <f t="shared" si="1"/>
        <v>28068.46</v>
      </c>
    </row>
    <row r="19" spans="1:16" ht="12.75">
      <c r="A19" s="2" t="s">
        <v>17</v>
      </c>
      <c r="B19" s="7">
        <v>43016</v>
      </c>
      <c r="C19" s="8">
        <v>26333</v>
      </c>
      <c r="D19" s="3">
        <f t="shared" si="0"/>
        <v>261781</v>
      </c>
      <c r="E19" s="3">
        <v>4047.13</v>
      </c>
      <c r="F19" s="3">
        <v>1923.2</v>
      </c>
      <c r="G19" s="8">
        <v>0</v>
      </c>
      <c r="H19" s="3">
        <v>4035.84</v>
      </c>
      <c r="I19" s="8">
        <v>0</v>
      </c>
      <c r="J19" s="3">
        <f t="shared" si="2"/>
        <v>4722.29</v>
      </c>
      <c r="K19" s="8">
        <v>2810.22</v>
      </c>
      <c r="L19" s="8">
        <v>2564.44</v>
      </c>
      <c r="M19" s="8">
        <v>5044.8</v>
      </c>
      <c r="N19" s="8">
        <v>1184.69</v>
      </c>
      <c r="O19" s="8"/>
      <c r="P19">
        <f t="shared" si="1"/>
        <v>26332.609999999997</v>
      </c>
    </row>
    <row r="20" spans="1:16" ht="12.75">
      <c r="A20" s="2" t="s">
        <v>18</v>
      </c>
      <c r="B20" s="3">
        <v>34409</v>
      </c>
      <c r="C20" s="3">
        <v>52060</v>
      </c>
      <c r="D20" s="3">
        <f t="shared" si="0"/>
        <v>244130</v>
      </c>
      <c r="E20" s="3">
        <v>4047.13</v>
      </c>
      <c r="F20" s="3">
        <v>2115.52</v>
      </c>
      <c r="G20" s="3">
        <v>0</v>
      </c>
      <c r="H20" s="3">
        <v>4035.84</v>
      </c>
      <c r="I20" s="3">
        <v>0</v>
      </c>
      <c r="J20" s="3">
        <f t="shared" si="2"/>
        <v>4722.29</v>
      </c>
      <c r="K20" s="3">
        <v>26914.07</v>
      </c>
      <c r="L20" s="3">
        <v>2858.72</v>
      </c>
      <c r="M20" s="3">
        <v>4771.54</v>
      </c>
      <c r="N20" s="3">
        <v>2595.08</v>
      </c>
      <c r="O20" s="3"/>
      <c r="P20">
        <f t="shared" si="1"/>
        <v>52060.19</v>
      </c>
    </row>
    <row r="21" spans="1:16" ht="12.75">
      <c r="A21" s="2" t="s">
        <v>19</v>
      </c>
      <c r="B21" s="3">
        <v>44592</v>
      </c>
      <c r="C21" s="3">
        <v>32965</v>
      </c>
      <c r="D21" s="3">
        <f t="shared" si="0"/>
        <v>255757</v>
      </c>
      <c r="E21" s="3">
        <v>4047.13</v>
      </c>
      <c r="F21" s="3">
        <v>2243.73</v>
      </c>
      <c r="G21" s="3">
        <v>0</v>
      </c>
      <c r="H21" s="3">
        <v>4035.84</v>
      </c>
      <c r="I21" s="3">
        <v>0</v>
      </c>
      <c r="J21" s="3">
        <f t="shared" si="2"/>
        <v>4722.29</v>
      </c>
      <c r="K21" s="3">
        <v>8758.05</v>
      </c>
      <c r="L21" s="3">
        <v>3047.9</v>
      </c>
      <c r="M21" s="3">
        <v>4561.34</v>
      </c>
      <c r="N21" s="3">
        <v>1548.25</v>
      </c>
      <c r="O21" s="3"/>
      <c r="P21">
        <f t="shared" si="1"/>
        <v>32964.53</v>
      </c>
    </row>
    <row r="22" spans="1:16" ht="12.75">
      <c r="A22" s="2" t="s">
        <v>21</v>
      </c>
      <c r="B22" s="3">
        <v>33838</v>
      </c>
      <c r="C22" s="3">
        <v>37251</v>
      </c>
      <c r="D22" s="5">
        <f t="shared" si="0"/>
        <v>252344</v>
      </c>
      <c r="E22" s="3">
        <v>4047.13</v>
      </c>
      <c r="F22" s="3">
        <v>2243.73</v>
      </c>
      <c r="G22" s="3">
        <v>1114.06</v>
      </c>
      <c r="H22" s="3">
        <v>3972.78</v>
      </c>
      <c r="I22" s="3">
        <v>81.4</v>
      </c>
      <c r="J22" s="3">
        <f t="shared" si="2"/>
        <v>4722.29</v>
      </c>
      <c r="K22" s="3">
        <v>5182.26</v>
      </c>
      <c r="L22" s="3">
        <v>3363.2</v>
      </c>
      <c r="M22" s="3">
        <v>5612.34</v>
      </c>
      <c r="N22" s="3">
        <v>1783.25</v>
      </c>
      <c r="O22" s="3">
        <v>5128.88</v>
      </c>
      <c r="P22">
        <f>E22+F22+G22+H22+I22+J22+K22+L22+M22+N22+O22</f>
        <v>37251.32</v>
      </c>
    </row>
    <row r="23" spans="1:16" ht="12.75">
      <c r="A23" s="6" t="s">
        <v>20</v>
      </c>
      <c r="B23" s="6">
        <f>SUM(B11:B22)</f>
        <v>420942</v>
      </c>
      <c r="C23" s="6">
        <f>SUM(C11:C22)</f>
        <v>412356</v>
      </c>
      <c r="D23" s="6"/>
      <c r="E23" s="6">
        <f aca="true" t="shared" si="3" ref="E23:N23">SUM(E11:E22)</f>
        <v>48565.56</v>
      </c>
      <c r="F23" s="6">
        <f t="shared" si="3"/>
        <v>26476.82</v>
      </c>
      <c r="G23" s="6">
        <f t="shared" si="3"/>
        <v>1114.06</v>
      </c>
      <c r="H23" s="6">
        <f t="shared" si="3"/>
        <v>48261.92</v>
      </c>
      <c r="I23" s="6">
        <f t="shared" si="3"/>
        <v>345.95000000000005</v>
      </c>
      <c r="J23" s="6">
        <f t="shared" si="3"/>
        <v>43068.71000000001</v>
      </c>
      <c r="K23" s="6">
        <f t="shared" si="3"/>
        <v>132695.53</v>
      </c>
      <c r="L23" s="6">
        <f t="shared" si="3"/>
        <v>33085.479999999996</v>
      </c>
      <c r="M23" s="6">
        <f t="shared" si="3"/>
        <v>53369.78</v>
      </c>
      <c r="N23" s="6">
        <f t="shared" si="3"/>
        <v>20244.5</v>
      </c>
      <c r="O23" s="6">
        <f>O22</f>
        <v>5128.88</v>
      </c>
      <c r="P23">
        <f>E23+F23+G23+H23+I23+J23+K23+L23+M23+N23+O23</f>
        <v>412357.19000000006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2018-03-15T07:47:17Z</dcterms:modified>
  <cp:category/>
  <cp:version/>
  <cp:contentType/>
  <cp:contentStatus/>
</cp:coreProperties>
</file>