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<sst xmlns="http://schemas.openxmlformats.org/spreadsheetml/2006/main" count="156" uniqueCount="133">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</sst>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2">
      <selection activeCell="D77" sqref="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2</v>
      </c>
      <c r="K2" s="5" t="s">
        <v>131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130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L25*114.3*1.202*1.15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L27*114.3*1.202*1.15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L28*114.3*1.202*1.15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1944.41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1390.66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0.7152092408494093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1390.66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3">
        <f>F49+F50+F51</f>
        <v>0</v>
      </c>
    </row>
    <row r="53" ht="12.75">
      <c r="A53" s="4" t="s">
        <v>17</v>
      </c>
    </row>
    <row r="54" spans="1:6" ht="12.75">
      <c r="A54" t="s">
        <v>75</v>
      </c>
      <c r="D54" s="5">
        <v>1.78</v>
      </c>
      <c r="E54" t="s">
        <v>15</v>
      </c>
      <c r="F54" s="11">
        <f>E33*D54</f>
        <v>337.666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337.666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150190</v>
      </c>
      <c r="D58">
        <v>228935.4</v>
      </c>
      <c r="E58">
        <v>189.7</v>
      </c>
      <c r="F58" s="37">
        <f>C58/D58*E58</f>
        <v>124.45014183040281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0.24</v>
      </c>
      <c r="E65" t="s">
        <v>15</v>
      </c>
      <c r="F65" s="11">
        <f>B65*D65</f>
        <v>45.528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169.97814183040282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0.27</v>
      </c>
      <c r="E70" t="s">
        <v>15</v>
      </c>
      <c r="F70" s="11">
        <f>B70*D70</f>
        <v>51.219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0.88</v>
      </c>
      <c r="E73" t="s">
        <v>15</v>
      </c>
      <c r="F73" s="11">
        <f>B73*D73</f>
        <v>166.93599999999998</v>
      </c>
    </row>
    <row r="74" spans="1:6" ht="12.75">
      <c r="A74" s="4" t="s">
        <v>30</v>
      </c>
      <c r="F74" s="33">
        <f>F70+F73</f>
        <v>218.15499999999997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1.9</v>
      </c>
      <c r="E77" t="s">
        <v>15</v>
      </c>
      <c r="F77" s="11">
        <f>B77*D77</f>
        <v>360.42999999999995</v>
      </c>
    </row>
    <row r="78" spans="1:6" ht="12.75">
      <c r="A78" s="4" t="s">
        <v>33</v>
      </c>
      <c r="F78" s="33">
        <f>SUM(F77)</f>
        <v>360.42999999999995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1086.2291418304026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30.41441597125127</v>
      </c>
      <c r="I81" s="7"/>
    </row>
    <row r="82" spans="1:6" ht="15">
      <c r="A82" s="12" t="s">
        <v>36</v>
      </c>
      <c r="B82" s="12"/>
      <c r="C82" s="12"/>
      <c r="D82" s="12"/>
      <c r="E82" s="12"/>
      <c r="F82" s="36">
        <f>F80+F81</f>
        <v>1116.6435578016537</v>
      </c>
    </row>
    <row r="83" spans="2:6" ht="12.75">
      <c r="B83" s="39" t="s">
        <v>69</v>
      </c>
      <c r="C83" s="40" t="s">
        <v>70</v>
      </c>
      <c r="D83" s="22" t="s">
        <v>71</v>
      </c>
      <c r="E83" s="22" t="s">
        <v>72</v>
      </c>
      <c r="F83" s="38" t="s">
        <v>132</v>
      </c>
    </row>
    <row r="84" spans="1:6" ht="12.75">
      <c r="A84" s="13"/>
      <c r="B84" s="41">
        <v>42767</v>
      </c>
      <c r="C84" s="25">
        <v>-61313</v>
      </c>
      <c r="D84" s="42">
        <f>F44</f>
        <v>1390.66</v>
      </c>
      <c r="E84" s="42">
        <f>F82</f>
        <v>1116.6435578016537</v>
      </c>
      <c r="F84" s="43">
        <f>C84+D84-E84</f>
        <v>-61038.98355780165</v>
      </c>
    </row>
    <row r="86" spans="1:6" ht="13.5" thickBot="1">
      <c r="A86" t="s">
        <v>112</v>
      </c>
      <c r="C86" s="55">
        <v>42767</v>
      </c>
      <c r="D86" s="8" t="s">
        <v>113</v>
      </c>
      <c r="E86" s="55">
        <v>42794</v>
      </c>
      <c r="F86" t="s">
        <v>114</v>
      </c>
    </row>
    <row r="87" spans="1:7" ht="13.5" thickBot="1">
      <c r="A87" t="s">
        <v>115</v>
      </c>
      <c r="F87" s="56">
        <f>E84</f>
        <v>1116.6435578016537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2017-01-21T08:23:17Z</cp:lastPrinted>
  <dcterms:created xsi:type="dcterms:W3CDTF">2008-08-18T07:30:19Z</dcterms:created>
  <dcterms:modified xsi:type="dcterms:W3CDTF">2017-05-10T10:49:41Z</dcterms:modified>
  <cp:category/>
  <cp:version/>
  <cp:contentType/>
  <cp:contentStatus/>
</cp:coreProperties>
</file>