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<sst xmlns="http://schemas.openxmlformats.org/spreadsheetml/2006/main" count="158" uniqueCount="137">
  <si>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</si>
  <si>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</si>
  <si>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</si>
  <si>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</si>
  <si>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</si>
  <si>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</si>
  <si>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</si>
  <si>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</si>
  <si>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</si>
  <si>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</si>
  <si>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</si>
  <si>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</si>
  <si>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</si>
  <si>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</si>
  <si>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</si>
  <si>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</si>
  <si>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</si>
  <si>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</si>
  <si>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</si>
  <si>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</si>
  <si>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</si>
  <si>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</si>
  <si>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</si>
  <si>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</si>
  <si>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</si>
  <si>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</si>
  <si>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</si>
  <si>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</si>
  <si>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</si>
  <si>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</si>
  <si>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</si>
  <si>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</si>
  <si>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</si>
  <si>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</si>
  <si>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</si>
  <si>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</si>
  <si>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</si>
  <si>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</si>
  <si>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</si>
  <si>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</si>
  <si>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</si>
  <si>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</si>
  <si>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</si>
  <si>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</si>
  <si>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</si>
  <si>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</si>
  <si>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</si>
  <si>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</si>
  <si>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</si>
  <si>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</si>
  <si>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</si>
  <si>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</si>
  <si>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</si>
  <si>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</si>
  <si>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</si>
  <si>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</si>
  <si>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</si>
  <si>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</si>
  <si>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</si>
  <si>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</si>
  <si>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</si>
  <si>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</si>
  <si>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</si>
  <si>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</si>
  <si>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</si>
  <si>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</si>
  <si>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</si>
  <si>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</si>
  <si>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</si>
  <si>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</si>
  <si>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</si>
  <si>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</si>
  <si>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</si>
  <si>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</si>
  <si>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</si>
  <si>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</si>
  <si>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</si>
  <si>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</si>
  <si>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</si>
  <si>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</si>
  <si>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</si>
  <si>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</si>
  <si>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</si>
  <si>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</si>
  <si>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</si>
  <si>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</si>
  <si>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</si>
  <si>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</si>
  <si>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</si>
  <si>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</si>
  <si>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</si>
  <si>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</si>
  <si>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</si>
  <si>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</si>
  <si>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</si>
  <si>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</si>
  <si>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</si>
  <si>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</si>
  <si>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</si>
  <si>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</si>
  <si>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</si>
  <si>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</si>
  <si>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</si>
  <si>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</si>
  <si>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</si>
  <si>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</si>
  <si>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</si>
  <si>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</si>
  <si>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</si>
  <si>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</si>
  <si>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</si>
  <si>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</si>
  <si>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</si>
  <si>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</si>
  <si>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</si>
  <si>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</si>
  <si>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</si>
  <si>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</si>
  <si>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</si>
  <si>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</si>
  <si>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</si>
  <si>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</si>
  <si>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</si>
  <si>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</si>
  <si>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</si>
  <si>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</si>
  <si>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</si>
  <si>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</si>
  <si>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</si>
  <si>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</si>
  <si>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</si>
  <si>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</si>
  <si>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</si>
  <si>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</si>
  <si>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ламп (7шт) п-д 2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</si>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</sst>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18.560000000000002</v>
      </c>
      <c r="M20" s="34">
        <f>SUM(M6:M19)</f>
        <v>2549.932416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25">
        <f>0.07*7.1</f>
        <v>0.497</v>
      </c>
      <c r="M24" s="33">
        <f>L24*114.3*1.202*1.15</f>
        <v>78.52445433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5">L25*114.3*1.202*1.15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0.497</v>
      </c>
      <c r="M36" s="34">
        <f>SUM(M24:M35)</f>
        <v>78.52445433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48649.82-10.05</f>
        <v>48639.77</v>
      </c>
      <c r="J40" s="20">
        <v>1</v>
      </c>
      <c r="K40" s="20" t="s">
        <v>135</v>
      </c>
      <c r="L40" s="52" t="s">
        <v>136</v>
      </c>
      <c r="M40" s="25">
        <f>7*13</f>
        <v>91</v>
      </c>
    </row>
    <row r="41" spans="1:13" ht="12.75">
      <c r="A41" t="s">
        <v>7</v>
      </c>
      <c r="F41" s="5">
        <f>34140.46</f>
        <v>34140.46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0.7019042236425049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35040.46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800*1.202</f>
        <v>961.5999999999999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6743.219999999999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6060.48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6060.48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166649</v>
      </c>
      <c r="D58">
        <v>228935.4</v>
      </c>
      <c r="E58">
        <v>3156.5</v>
      </c>
      <c r="F58" s="35">
        <f>C58/D58*E58</f>
        <v>2297.7117933705317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2549.932416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78.52445433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91</v>
      </c>
    </row>
    <row r="62" spans="1:6" ht="12.75">
      <c r="A62" t="s">
        <v>22</v>
      </c>
      <c r="F62" s="5">
        <f>M61</f>
        <v>91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0.26</v>
      </c>
      <c r="E65" t="s">
        <v>14</v>
      </c>
      <c r="F65" s="5">
        <f>B65*D65</f>
        <v>820.69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5837.858663700532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0.19</v>
      </c>
      <c r="E70" t="s">
        <v>14</v>
      </c>
      <c r="F70" s="11">
        <f>B70*D70</f>
        <v>599.735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0.93</v>
      </c>
      <c r="E73" t="s">
        <v>14</v>
      </c>
      <c r="F73" s="11">
        <f>B73*D73</f>
        <v>2935.545</v>
      </c>
    </row>
    <row r="74" spans="1:6" ht="12.75">
      <c r="A74" s="4" t="s">
        <v>29</v>
      </c>
      <c r="F74" s="32">
        <f>F70+F73</f>
        <v>3535.28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2.06</v>
      </c>
      <c r="E77" t="s">
        <v>14</v>
      </c>
      <c r="F77" s="5">
        <f>B77*D77</f>
        <v>6502.39</v>
      </c>
    </row>
    <row r="78" spans="1:6" ht="12.75">
      <c r="A78" s="4" t="s">
        <v>32</v>
      </c>
      <c r="F78" s="8">
        <f>SUM(F77)</f>
        <v>6502.39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28679.22866370053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1663.3952624946307</v>
      </c>
      <c r="I81" s="7"/>
    </row>
    <row r="82" spans="1:9" ht="12.75">
      <c r="A82" s="1"/>
      <c r="B82" s="36" t="s">
        <v>128</v>
      </c>
      <c r="C82" s="36"/>
      <c r="D82" s="1"/>
      <c r="E82" s="56"/>
      <c r="F82" s="57">
        <v>1692.6</v>
      </c>
      <c r="I82" s="7"/>
    </row>
    <row r="83" spans="1:9" ht="12.75">
      <c r="A83" s="1"/>
      <c r="B83" s="36" t="s">
        <v>129</v>
      </c>
      <c r="C83" s="36"/>
      <c r="D83" s="1"/>
      <c r="E83" s="56"/>
      <c r="F83" s="57">
        <v>347.58</v>
      </c>
      <c r="I83" s="7"/>
    </row>
    <row r="84" spans="1:9" ht="12.75">
      <c r="A84" s="1"/>
      <c r="B84" s="36" t="s">
        <v>130</v>
      </c>
      <c r="C84" s="36"/>
      <c r="D84" s="1"/>
      <c r="E84" s="56"/>
      <c r="F84" s="57">
        <v>2559.37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34942.173926195166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132</v>
      </c>
    </row>
    <row r="87" spans="1:6" ht="12.75">
      <c r="A87" s="13"/>
      <c r="B87" s="39">
        <v>42917</v>
      </c>
      <c r="C87" s="40">
        <v>17253</v>
      </c>
      <c r="D87" s="43">
        <f>F44</f>
        <v>35040.46</v>
      </c>
      <c r="E87" s="43">
        <f>F85</f>
        <v>34942.173926195166</v>
      </c>
      <c r="F87" s="44">
        <f>C87+D87-E87</f>
        <v>17351.286073804833</v>
      </c>
    </row>
    <row r="89" spans="1:6" ht="13.5" thickBot="1">
      <c r="A89" t="s">
        <v>111</v>
      </c>
      <c r="C89" s="54">
        <v>42917</v>
      </c>
      <c r="D89" s="8" t="s">
        <v>112</v>
      </c>
      <c r="E89" s="54">
        <v>42947</v>
      </c>
      <c r="F89" t="s">
        <v>113</v>
      </c>
    </row>
    <row r="90" spans="1:7" ht="13.5" thickBot="1">
      <c r="A90" t="s">
        <v>114</v>
      </c>
      <c r="F90" s="55">
        <f>E87</f>
        <v>34942.173926195166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2017-08-21T12:46:41Z</cp:lastPrinted>
  <dcterms:created xsi:type="dcterms:W3CDTF">2008-08-18T07:30:19Z</dcterms:created>
  <dcterms:modified xsi:type="dcterms:W3CDTF">2017-10-11T11:06:39Z</dcterms:modified>
  <cp:category/>
  <cp:version/>
  <cp:contentType/>
  <cp:contentStatus/>
</cp:coreProperties>
</file>