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<sst xmlns="http://schemas.openxmlformats.org/spreadsheetml/2006/main" count="158" uniqueCount="135">
  <si>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</si>
  <si>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</si>
  <si>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</si>
  <si>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</si>
  <si>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</si>
  <si>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</si>
  <si>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</si>
  <si>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</si>
  <si>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</si>
  <si>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</si>
  <si>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</si>
  <si>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</si>
  <si>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</si>
  <si>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</si>
  <si>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</si>
  <si>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</si>
  <si>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</si>
  <si>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</si>
  <si>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</si>
  <si>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</si>
  <si>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</si>
  <si>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</si>
  <si>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</si>
  <si>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</si>
  <si>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</si>
  <si>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</si>
  <si>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</si>
  <si>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</si>
  <si>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</si>
  <si>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</si>
  <si>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</si>
  <si>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</si>
  <si>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</si>
  <si>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</si>
  <si>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</si>
  <si>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</si>
  <si>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</si>
  <si>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</si>
  <si>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</si>
  <si>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</si>
  <si>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</si>
  <si>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</si>
  <si>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</si>
  <si>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</si>
  <si>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</si>
  <si>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</si>
  <si>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</si>
  <si>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</si>
  <si>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</si>
  <si>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</si>
  <si>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</si>
  <si>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</si>
  <si>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</si>
  <si>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</si>
  <si>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</si>
  <si>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</si>
  <si>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</si>
  <si>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</si>
  <si>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</si>
  <si>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</si>
  <si>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</si>
  <si>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</si>
  <si>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</si>
  <si>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</si>
  <si>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</si>
  <si>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</si>
  <si>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</si>
  <si>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</si>
  <si>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</si>
  <si>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</si>
  <si>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</si>
  <si>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</si>
  <si>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</si>
  <si>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</si>
  <si>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</si>
  <si>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</si>
  <si>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</si>
  <si>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</si>
  <si>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</si>
  <si>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</si>
  <si>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</si>
  <si>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</si>
  <si>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</si>
  <si>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</si>
  <si>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</si>
  <si>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</si>
  <si>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</si>
  <si>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</si>
  <si>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</si>
  <si>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</si>
  <si>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</si>
  <si>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</si>
  <si>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</si>
  <si>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</si>
  <si>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</si>
  <si>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</si>
  <si>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</si>
  <si>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</si>
  <si>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</si>
  <si>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</si>
  <si>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</si>
  <si>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</si>
  <si>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</si>
  <si>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</si>
  <si>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</si>
  <si>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</si>
  <si>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</si>
  <si>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</si>
  <si>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</si>
  <si>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</si>
  <si>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</si>
  <si>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</si>
  <si>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</si>
  <si>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</si>
  <si>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</si>
  <si>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</si>
  <si>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</si>
  <si>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</si>
  <si>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</si>
  <si>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</si>
  <si>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</si>
  <si>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</si>
  <si>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</si>
  <si>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</si>
  <si>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</si>
  <si>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</si>
  <si>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</si>
  <si>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</si>
  <si>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</si>
  <si>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</si>
  <si>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2017 г.</t>
  </si>
  <si>
    <t>марта</t>
  </si>
  <si>
    <t>за  март 2017 г.</t>
  </si>
  <si>
    <t>ост.на 01.04</t>
  </si>
  <si>
    <t>прочистка вентканалов (15мп) кв.13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</si>
</sst>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3">
      <selection activeCell="L25" sqref="L25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s="5" t="s">
        <v>132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129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134</v>
      </c>
      <c r="L24" s="25">
        <f>0.15*18.7</f>
        <v>2.8049999999999997</v>
      </c>
      <c r="M24" s="33">
        <f aca="true" t="shared" si="1" ref="M24:M31">L24*114.3*1.202*1.15</f>
        <v>443.18127644999987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2.8049999999999997</v>
      </c>
      <c r="M32" s="34">
        <f>SUM(M24:M31)</f>
        <v>443.18127644999987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22320.87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27144.99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1.216125984336632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27394.99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1.89</v>
      </c>
      <c r="E54" t="s">
        <v>14</v>
      </c>
      <c r="F54" s="11">
        <f>E33*D54</f>
        <v>2974.104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2974.104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166992</v>
      </c>
      <c r="D58">
        <v>228935.4</v>
      </c>
      <c r="E58">
        <v>1537.6</v>
      </c>
      <c r="F58" s="35">
        <f>C58/D58*E58</f>
        <v>1121.5692252050142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443.18127644999987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0.25</v>
      </c>
      <c r="E65" t="s">
        <v>14</v>
      </c>
      <c r="F65" s="11">
        <f>B65*D65</f>
        <v>393.4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2439.010601655014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0.27</v>
      </c>
      <c r="E70" t="s">
        <v>14</v>
      </c>
      <c r="F70" s="11">
        <f>B70*D70</f>
        <v>424.872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0.97</v>
      </c>
      <c r="E73" t="s">
        <v>14</v>
      </c>
      <c r="F73" s="11">
        <f>B73*D73</f>
        <v>1526.3919999999998</v>
      </c>
    </row>
    <row r="74" spans="1:6" ht="12.75">
      <c r="A74" s="4" t="s">
        <v>28</v>
      </c>
      <c r="F74" s="32">
        <f>F70+F73</f>
        <v>1951.264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2.02</v>
      </c>
      <c r="E77" t="s">
        <v>14</v>
      </c>
      <c r="F77" s="11">
        <f>B77*D77</f>
        <v>3178.672</v>
      </c>
    </row>
    <row r="78" spans="1:6" ht="12.75">
      <c r="A78" s="4" t="s">
        <v>31</v>
      </c>
      <c r="F78" s="32">
        <f>SUM(F77)</f>
        <v>3178.672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17406.47060165501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1009.5752948959906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1">
        <f>F80+F81</f>
        <v>18416.045896551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133</v>
      </c>
    </row>
    <row r="84" spans="1:6" ht="12.75">
      <c r="A84" s="13"/>
      <c r="B84" s="39">
        <v>42795</v>
      </c>
      <c r="C84" s="40">
        <v>-321428</v>
      </c>
      <c r="D84" s="42">
        <f>F44</f>
        <v>27394.99</v>
      </c>
      <c r="E84" s="42">
        <f>F82</f>
        <v>18416.045896551</v>
      </c>
      <c r="F84" s="43">
        <f>C84+D84-E84</f>
        <v>-312449.055896551</v>
      </c>
    </row>
    <row r="86" spans="1:6" ht="13.5" thickBot="1">
      <c r="A86" t="s">
        <v>111</v>
      </c>
      <c r="C86" s="55">
        <v>42767</v>
      </c>
      <c r="D86" s="8" t="s">
        <v>112</v>
      </c>
      <c r="E86" s="55">
        <v>42794</v>
      </c>
      <c r="F86" t="s">
        <v>113</v>
      </c>
    </row>
    <row r="87" spans="1:7" ht="13.5" thickBot="1">
      <c r="A87" t="s">
        <v>114</v>
      </c>
      <c r="F87" s="56">
        <f>E84</f>
        <v>18416.045896551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2017-06-01T14:00:33Z</cp:lastPrinted>
  <dcterms:created xsi:type="dcterms:W3CDTF">2008-08-18T07:30:19Z</dcterms:created>
  <dcterms:modified xsi:type="dcterms:W3CDTF">2017-06-01T14:00:34Z</dcterms:modified>
  <cp:category/>
  <cp:version/>
  <cp:contentType/>
  <cp:contentStatus/>
</cp:coreProperties>
</file>