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<sst xmlns="http://schemas.openxmlformats.org/spreadsheetml/2006/main" count="32" uniqueCount="32">
  <si>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</si>
  <si>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</si>
  <si>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</si>
  <si>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</si>
  <si>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</si>
  <si>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</si>
  <si>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</si>
  <si>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</si>
  <si>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</si>
  <si>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</si>
  <si>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</si>
  <si>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</si>
  <si>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</si>
  <si>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</si>
  <si>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</si>
  <si>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</si>
  <si>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</si>
  <si>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</si>
  <si>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</si>
  <si>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</si>
  <si>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</si>
  <si>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</si>
  <si>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</si>
  <si>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</si>
  <si>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</si>
  <si>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</si>
  <si>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</si>
  <si>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</si>
  <si>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Белякова д.19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</si>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</sst>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6.125" style="0" customWidth="1"/>
    <col min="8" max="8" width="11.00390625" style="0" customWidth="1"/>
    <col min="9" max="9" width="11.125" style="0" customWidth="1"/>
    <col min="10" max="10" width="10.2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9" t="s">
        <v>5</v>
      </c>
      <c r="I6" s="10"/>
      <c r="J6" s="11" t="s">
        <v>30</v>
      </c>
      <c r="K6" s="11" t="s">
        <v>7</v>
      </c>
      <c r="L6" s="11" t="s">
        <v>9</v>
      </c>
      <c r="M6" s="11" t="s">
        <v>10</v>
      </c>
      <c r="N6" s="11" t="s">
        <v>25</v>
      </c>
      <c r="O6" s="31" t="s">
        <v>31</v>
      </c>
    </row>
    <row r="7" spans="1:15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32"/>
    </row>
    <row r="8" spans="1:15" ht="12.75">
      <c r="A8" s="20"/>
      <c r="B8" s="23"/>
      <c r="C8" s="23"/>
      <c r="D8" s="23"/>
      <c r="E8" s="15"/>
      <c r="F8" s="15"/>
      <c r="G8" s="29"/>
      <c r="H8" s="15"/>
      <c r="I8" s="15"/>
      <c r="J8" s="17"/>
      <c r="K8" s="12"/>
      <c r="L8" s="12"/>
      <c r="M8" s="12"/>
      <c r="N8" s="12"/>
      <c r="O8" s="32"/>
    </row>
    <row r="9" spans="1:15" ht="12.75">
      <c r="A9" s="21"/>
      <c r="B9" s="24"/>
      <c r="C9" s="24"/>
      <c r="D9" s="24"/>
      <c r="E9" s="16"/>
      <c r="F9" s="16"/>
      <c r="G9" s="30"/>
      <c r="H9" s="16"/>
      <c r="I9" s="16"/>
      <c r="J9" s="18"/>
      <c r="K9" s="13"/>
      <c r="L9" s="13"/>
      <c r="M9" s="13"/>
      <c r="N9" s="13"/>
      <c r="O9" s="32"/>
    </row>
    <row r="10" spans="1:15" ht="12.75">
      <c r="A10" s="2" t="s">
        <v>29</v>
      </c>
      <c r="B10" s="3"/>
      <c r="C10" s="3"/>
      <c r="D10" s="3">
        <v>45286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31285</v>
      </c>
      <c r="C11" s="3">
        <v>60395</v>
      </c>
      <c r="D11" s="3">
        <f>D10+B11-C11</f>
        <v>16176</v>
      </c>
      <c r="E11" s="3">
        <v>5781.62</v>
      </c>
      <c r="F11" s="3">
        <v>2087.47</v>
      </c>
      <c r="G11" s="3">
        <v>0</v>
      </c>
      <c r="H11" s="3">
        <v>6219.77</v>
      </c>
      <c r="I11" s="3">
        <v>0</v>
      </c>
      <c r="J11" s="3">
        <v>0</v>
      </c>
      <c r="K11" s="3">
        <v>33382.5</v>
      </c>
      <c r="L11" s="3">
        <v>3958.04</v>
      </c>
      <c r="M11" s="3">
        <v>5654.34</v>
      </c>
      <c r="N11" s="3">
        <v>3310.86</v>
      </c>
      <c r="O11" s="3"/>
      <c r="P11">
        <f>E11+F11+G11+H11+I11+J11+K11+L11+M11+N11</f>
        <v>60394.600000000006</v>
      </c>
    </row>
    <row r="12" spans="1:16" ht="12.75">
      <c r="A12" s="2" t="s">
        <v>12</v>
      </c>
      <c r="B12" s="3">
        <v>53417</v>
      </c>
      <c r="C12" s="3">
        <v>32160</v>
      </c>
      <c r="D12" s="3">
        <f aca="true" t="shared" si="0" ref="D12:D22">D11+B12-C12</f>
        <v>37433</v>
      </c>
      <c r="E12" s="3">
        <v>5781.62</v>
      </c>
      <c r="F12" s="3">
        <v>2087.47</v>
      </c>
      <c r="G12" s="3">
        <v>0</v>
      </c>
      <c r="H12" s="3">
        <v>5874.23</v>
      </c>
      <c r="I12" s="3">
        <v>0</v>
      </c>
      <c r="J12" s="3">
        <v>0</v>
      </c>
      <c r="K12" s="3">
        <v>7073.15</v>
      </c>
      <c r="L12" s="3">
        <v>3612.5</v>
      </c>
      <c r="M12" s="3">
        <v>5968.47</v>
      </c>
      <c r="N12" s="3">
        <v>1763.05</v>
      </c>
      <c r="O12" s="3"/>
      <c r="P12">
        <f aca="true" t="shared" si="1" ref="P12:P23">E12+F12+G12+H12+I12+J12+K12+L12+M12+N12</f>
        <v>32160.49</v>
      </c>
    </row>
    <row r="13" spans="1:16" ht="12.75">
      <c r="A13" s="2" t="s">
        <v>13</v>
      </c>
      <c r="B13" s="3">
        <v>51071</v>
      </c>
      <c r="C13" s="3">
        <v>33610</v>
      </c>
      <c r="D13" s="3">
        <f t="shared" si="0"/>
        <v>54894</v>
      </c>
      <c r="E13" s="3">
        <v>5781.62</v>
      </c>
      <c r="F13" s="3">
        <v>739.71</v>
      </c>
      <c r="G13" s="3">
        <v>0</v>
      </c>
      <c r="H13" s="3">
        <v>5937.06</v>
      </c>
      <c r="I13" s="3">
        <v>329.64</v>
      </c>
      <c r="J13" s="3">
        <v>0</v>
      </c>
      <c r="K13" s="3">
        <v>8738.87</v>
      </c>
      <c r="L13" s="3">
        <v>3895.21</v>
      </c>
      <c r="M13" s="3">
        <v>6345.43</v>
      </c>
      <c r="N13" s="3">
        <v>1842.52</v>
      </c>
      <c r="O13" s="3"/>
      <c r="P13">
        <f t="shared" si="1"/>
        <v>33610.06</v>
      </c>
    </row>
    <row r="14" spans="1:16" ht="12.75">
      <c r="A14" s="2" t="s">
        <v>14</v>
      </c>
      <c r="B14" s="3">
        <v>39439</v>
      </c>
      <c r="C14" s="3">
        <v>43987</v>
      </c>
      <c r="D14" s="3">
        <f t="shared" si="0"/>
        <v>50346</v>
      </c>
      <c r="E14" s="3">
        <v>5781.62</v>
      </c>
      <c r="F14" s="3">
        <v>1923.2</v>
      </c>
      <c r="G14" s="3">
        <v>0</v>
      </c>
      <c r="H14" s="3">
        <v>5937.06</v>
      </c>
      <c r="I14" s="3">
        <v>0</v>
      </c>
      <c r="J14" s="3">
        <v>0</v>
      </c>
      <c r="K14" s="3">
        <v>17912.58</v>
      </c>
      <c r="L14" s="3">
        <v>4303.58</v>
      </c>
      <c r="M14" s="3">
        <v>5717.17</v>
      </c>
      <c r="N14" s="3">
        <v>2411.36</v>
      </c>
      <c r="O14" s="3"/>
      <c r="P14">
        <f t="shared" si="1"/>
        <v>43986.57</v>
      </c>
    </row>
    <row r="15" spans="1:16" ht="12.75">
      <c r="A15" s="2" t="s">
        <v>26</v>
      </c>
      <c r="B15" s="3">
        <v>35791</v>
      </c>
      <c r="C15" s="3">
        <v>60039</v>
      </c>
      <c r="D15" s="3">
        <f t="shared" si="0"/>
        <v>26098</v>
      </c>
      <c r="E15" s="3">
        <v>5781.62</v>
      </c>
      <c r="F15" s="3">
        <v>1923.2</v>
      </c>
      <c r="G15" s="3">
        <v>0</v>
      </c>
      <c r="H15" s="3">
        <v>6031.3</v>
      </c>
      <c r="I15" s="3">
        <v>82.41</v>
      </c>
      <c r="J15" s="3">
        <f>9895.02+1711.1+12819.88</f>
        <v>24426</v>
      </c>
      <c r="K15" s="3">
        <v>8439.09</v>
      </c>
      <c r="L15" s="3">
        <v>4397.82</v>
      </c>
      <c r="M15" s="3">
        <v>7005.1</v>
      </c>
      <c r="N15" s="3">
        <v>1952.31</v>
      </c>
      <c r="O15" s="3"/>
      <c r="P15">
        <f t="shared" si="1"/>
        <v>60038.84999999999</v>
      </c>
    </row>
    <row r="16" spans="1:16" ht="12.75">
      <c r="A16" s="2" t="s">
        <v>27</v>
      </c>
      <c r="B16" s="3">
        <v>40512</v>
      </c>
      <c r="C16" s="3">
        <v>42833</v>
      </c>
      <c r="D16" s="3">
        <f t="shared" si="0"/>
        <v>23777</v>
      </c>
      <c r="E16" s="3">
        <v>5781.62</v>
      </c>
      <c r="F16" s="3">
        <v>1923.2</v>
      </c>
      <c r="G16" s="3">
        <v>0</v>
      </c>
      <c r="H16" s="3">
        <v>6031.3</v>
      </c>
      <c r="I16" s="3">
        <v>329.64</v>
      </c>
      <c r="J16" s="3">
        <f aca="true" t="shared" si="2" ref="J16:J22">1676.48+342.22+2489.28</f>
        <v>4507.9800000000005</v>
      </c>
      <c r="K16" s="3">
        <v>11634.82</v>
      </c>
      <c r="L16" s="3">
        <v>4397.82</v>
      </c>
      <c r="M16" s="7">
        <v>6125.54</v>
      </c>
      <c r="N16" s="3">
        <v>2100.99</v>
      </c>
      <c r="O16" s="3"/>
      <c r="P16">
        <f t="shared" si="1"/>
        <v>42832.909999999996</v>
      </c>
    </row>
    <row r="17" spans="1:16" ht="12.75">
      <c r="A17" s="2" t="s">
        <v>15</v>
      </c>
      <c r="B17" s="3">
        <v>49621</v>
      </c>
      <c r="C17" s="3">
        <v>38257</v>
      </c>
      <c r="D17" s="3">
        <f t="shared" si="0"/>
        <v>35141</v>
      </c>
      <c r="E17" s="3">
        <v>5781.62</v>
      </c>
      <c r="F17" s="3">
        <v>1923.2</v>
      </c>
      <c r="G17" s="3">
        <v>0</v>
      </c>
      <c r="H17" s="3">
        <v>6031.3</v>
      </c>
      <c r="I17" s="3">
        <v>0</v>
      </c>
      <c r="J17" s="3">
        <f t="shared" si="2"/>
        <v>4507.9800000000005</v>
      </c>
      <c r="K17" s="3">
        <v>8173.5</v>
      </c>
      <c r="L17" s="3">
        <v>3518.26</v>
      </c>
      <c r="M17" s="7">
        <v>6471.08</v>
      </c>
      <c r="N17" s="3">
        <v>1850.14</v>
      </c>
      <c r="O17" s="3"/>
      <c r="P17">
        <f t="shared" si="1"/>
        <v>38257.08</v>
      </c>
    </row>
    <row r="18" spans="1:16" ht="12.75">
      <c r="A18" s="2" t="s">
        <v>16</v>
      </c>
      <c r="B18" s="7">
        <v>39323</v>
      </c>
      <c r="C18" s="7">
        <v>52773</v>
      </c>
      <c r="D18" s="3">
        <f t="shared" si="0"/>
        <v>21691</v>
      </c>
      <c r="E18" s="3">
        <v>5781.62</v>
      </c>
      <c r="F18" s="3">
        <v>1923.2</v>
      </c>
      <c r="G18" s="3">
        <v>0</v>
      </c>
      <c r="H18" s="3">
        <v>6031.3</v>
      </c>
      <c r="I18" s="7">
        <v>329.64</v>
      </c>
      <c r="J18" s="3">
        <f t="shared" si="2"/>
        <v>4507.9800000000005</v>
      </c>
      <c r="K18" s="7">
        <v>21281.63</v>
      </c>
      <c r="L18" s="7">
        <v>3675.32</v>
      </c>
      <c r="M18" s="7">
        <v>6596.73</v>
      </c>
      <c r="N18" s="7">
        <v>2645.93</v>
      </c>
      <c r="O18" s="7"/>
      <c r="P18">
        <f t="shared" si="1"/>
        <v>52773.35</v>
      </c>
    </row>
    <row r="19" spans="1:16" ht="12.75">
      <c r="A19" s="2" t="s">
        <v>17</v>
      </c>
      <c r="B19" s="7">
        <v>39323</v>
      </c>
      <c r="C19" s="8">
        <v>44151</v>
      </c>
      <c r="D19" s="3">
        <f t="shared" si="0"/>
        <v>16863</v>
      </c>
      <c r="E19" s="3">
        <v>5781.62</v>
      </c>
      <c r="F19" s="3">
        <v>1923.2</v>
      </c>
      <c r="G19" s="3">
        <v>0</v>
      </c>
      <c r="H19" s="3">
        <v>6031.3</v>
      </c>
      <c r="I19" s="8">
        <v>0</v>
      </c>
      <c r="J19" s="3">
        <f t="shared" si="2"/>
        <v>4507.9800000000005</v>
      </c>
      <c r="K19" s="8">
        <v>12361.97</v>
      </c>
      <c r="L19" s="8">
        <v>3832.39</v>
      </c>
      <c r="M19" s="8">
        <v>7539.12</v>
      </c>
      <c r="N19" s="8">
        <v>2173.24</v>
      </c>
      <c r="O19" s="8"/>
      <c r="P19">
        <f t="shared" si="1"/>
        <v>44150.82</v>
      </c>
    </row>
    <row r="20" spans="1:16" ht="12.75">
      <c r="A20" s="2" t="s">
        <v>18</v>
      </c>
      <c r="B20" s="3">
        <v>38842</v>
      </c>
      <c r="C20" s="3">
        <v>36151</v>
      </c>
      <c r="D20" s="3">
        <f t="shared" si="0"/>
        <v>19554</v>
      </c>
      <c r="E20" s="3">
        <v>5781.62</v>
      </c>
      <c r="F20" s="3">
        <v>1923.2</v>
      </c>
      <c r="G20" s="3">
        <v>0</v>
      </c>
      <c r="H20" s="3">
        <v>6031.3</v>
      </c>
      <c r="I20" s="3">
        <v>0</v>
      </c>
      <c r="J20" s="3">
        <f t="shared" si="2"/>
        <v>4507.9800000000005</v>
      </c>
      <c r="K20" s="3">
        <v>4769.22</v>
      </c>
      <c r="L20" s="3">
        <v>4272.17</v>
      </c>
      <c r="M20" s="3">
        <v>7130.75</v>
      </c>
      <c r="N20" s="3">
        <v>1734.68</v>
      </c>
      <c r="O20" s="3"/>
      <c r="P20">
        <f t="shared" si="1"/>
        <v>36150.92</v>
      </c>
    </row>
    <row r="21" spans="1:16" ht="12.75">
      <c r="A21" s="2" t="s">
        <v>19</v>
      </c>
      <c r="B21" s="3">
        <v>48109</v>
      </c>
      <c r="C21" s="3">
        <v>42220</v>
      </c>
      <c r="D21" s="3">
        <f t="shared" si="0"/>
        <v>25443</v>
      </c>
      <c r="E21" s="3">
        <v>5781.62</v>
      </c>
      <c r="F21" s="3">
        <v>1923.2</v>
      </c>
      <c r="G21" s="3">
        <v>0</v>
      </c>
      <c r="H21" s="3">
        <v>6031.3</v>
      </c>
      <c r="I21" s="3">
        <v>0</v>
      </c>
      <c r="J21" s="3">
        <f t="shared" si="2"/>
        <v>4507.9800000000005</v>
      </c>
      <c r="K21" s="3">
        <v>10537.2</v>
      </c>
      <c r="L21" s="3">
        <v>4554.89</v>
      </c>
      <c r="M21" s="3">
        <v>6816.62</v>
      </c>
      <c r="N21" s="3">
        <v>2067.4</v>
      </c>
      <c r="O21" s="3"/>
      <c r="P21">
        <f t="shared" si="1"/>
        <v>42220.21000000001</v>
      </c>
    </row>
    <row r="22" spans="1:16" ht="12.75">
      <c r="A22" s="2" t="s">
        <v>21</v>
      </c>
      <c r="B22" s="3">
        <v>43007</v>
      </c>
      <c r="C22" s="3">
        <v>53726</v>
      </c>
      <c r="D22" s="5">
        <f t="shared" si="0"/>
        <v>14724</v>
      </c>
      <c r="E22" s="3">
        <v>5781.62</v>
      </c>
      <c r="F22" s="3">
        <v>1923.2</v>
      </c>
      <c r="G22" s="3">
        <v>1664.89</v>
      </c>
      <c r="H22" s="3">
        <v>5937.06</v>
      </c>
      <c r="I22" s="3">
        <v>329.64</v>
      </c>
      <c r="J22" s="3">
        <f t="shared" si="2"/>
        <v>4507.9800000000005</v>
      </c>
      <c r="K22" s="3">
        <v>9805.24</v>
      </c>
      <c r="L22" s="3">
        <v>5026.08</v>
      </c>
      <c r="M22" s="3">
        <v>8387.27</v>
      </c>
      <c r="N22" s="3">
        <v>2698.15</v>
      </c>
      <c r="O22" s="3">
        <v>7664.77</v>
      </c>
      <c r="P22">
        <f>E22+F22+G22+H22+I22+J22+K22+L22+M22+N22+O22</f>
        <v>53725.899999999994</v>
      </c>
    </row>
    <row r="23" spans="1:16" ht="12.75">
      <c r="A23" s="6" t="s">
        <v>20</v>
      </c>
      <c r="B23" s="6">
        <f>SUM(B11:B22)</f>
        <v>509740</v>
      </c>
      <c r="C23" s="6">
        <f>SUM(C11:C22)</f>
        <v>540302</v>
      </c>
      <c r="D23" s="6"/>
      <c r="E23" s="6">
        <f aca="true" t="shared" si="3" ref="E23:N23">SUM(E11:E22)</f>
        <v>69379.44000000002</v>
      </c>
      <c r="F23" s="6">
        <f t="shared" si="3"/>
        <v>22223.450000000004</v>
      </c>
      <c r="G23" s="6">
        <f t="shared" si="3"/>
        <v>1664.89</v>
      </c>
      <c r="H23" s="6">
        <f t="shared" si="3"/>
        <v>72124.28000000001</v>
      </c>
      <c r="I23" s="6">
        <f t="shared" si="3"/>
        <v>1400.9699999999998</v>
      </c>
      <c r="J23" s="6">
        <f t="shared" si="3"/>
        <v>55981.860000000015</v>
      </c>
      <c r="K23" s="6">
        <f t="shared" si="3"/>
        <v>154109.77000000002</v>
      </c>
      <c r="L23" s="6">
        <f t="shared" si="3"/>
        <v>49444.08</v>
      </c>
      <c r="M23" s="6">
        <f t="shared" si="3"/>
        <v>79757.62000000001</v>
      </c>
      <c r="N23" s="6">
        <f t="shared" si="3"/>
        <v>26550.630000000005</v>
      </c>
      <c r="O23" s="6">
        <f>O22</f>
        <v>7664.77</v>
      </c>
      <c r="P23">
        <f>E23+F23+G23+H23+I23+J23+K23+L23+M23+N23+O23</f>
        <v>540301.76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2018-03-16T07:34:15Z</dcterms:modified>
  <cp:category/>
  <cp:version/>
  <cp:contentType/>
  <cp:contentStatus/>
</cp:coreProperties>
</file>