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<sst xmlns="http://schemas.openxmlformats.org/spreadsheetml/2006/main" count="159" uniqueCount="136">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</sst>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L14" sqref="L14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5248.79+19.82</f>
        <v>5268.61</v>
      </c>
    </row>
    <row r="41" spans="1:6" ht="12.75">
      <c r="A41" t="s">
        <v>7</v>
      </c>
      <c r="F41" s="5">
        <f>6062.38+0</f>
        <v>6062.38</v>
      </c>
    </row>
    <row r="42" spans="2:6" ht="12.75">
      <c r="B42" t="s">
        <v>8</v>
      </c>
      <c r="F42" s="9">
        <f>F41/F40</f>
        <v>1.150660231066638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6062.38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1.92</v>
      </c>
      <c r="E54" t="s">
        <v>15</v>
      </c>
      <c r="F54" s="11">
        <f>E33*D54</f>
        <v>732.096</v>
      </c>
    </row>
    <row r="55" spans="1:6" ht="12.75">
      <c r="A55" t="s">
        <v>79</v>
      </c>
      <c r="B55">
        <v>0</v>
      </c>
      <c r="C55" t="s">
        <v>14</v>
      </c>
      <c r="D55" s="5">
        <v>0.4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732.096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161506</v>
      </c>
      <c r="D58">
        <v>228935.4</v>
      </c>
      <c r="E58">
        <v>279.1</v>
      </c>
      <c r="F58" s="34">
        <f>C58/D58*E58</f>
        <v>196.89538883021152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0.35</v>
      </c>
      <c r="E65" t="s">
        <v>15</v>
      </c>
      <c r="F65" s="11">
        <f>B65*D65</f>
        <v>133.45499999999998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330.3503888302115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</v>
      </c>
      <c r="E70" t="s">
        <v>15</v>
      </c>
      <c r="F70" s="11">
        <f>B70*D70</f>
        <v>76.26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1.2</v>
      </c>
      <c r="E73" t="s">
        <v>15</v>
      </c>
      <c r="F73" s="11">
        <f>B73*D73</f>
        <v>457.56</v>
      </c>
    </row>
    <row r="74" spans="1:6" ht="12.75">
      <c r="A74" s="4" t="s">
        <v>30</v>
      </c>
      <c r="F74" s="31">
        <f>F70+F73</f>
        <v>533.82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1.95</v>
      </c>
      <c r="E77" t="s">
        <v>15</v>
      </c>
      <c r="F77" s="11">
        <f>B77*D77</f>
        <v>743.535</v>
      </c>
    </row>
    <row r="78" spans="1:6" ht="12.75">
      <c r="A78" s="4" t="s">
        <v>33</v>
      </c>
      <c r="F78" s="31">
        <f>SUM(F77)</f>
        <v>743.535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3702.7813888302117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214.76132055215226</v>
      </c>
      <c r="I81" s="7"/>
    </row>
    <row r="82" spans="1:9" ht="12.75">
      <c r="A82" s="1"/>
      <c r="B82" s="35" t="s">
        <v>130</v>
      </c>
      <c r="C82" s="35"/>
      <c r="D82" s="1"/>
      <c r="E82" s="56"/>
      <c r="F82" s="57">
        <v>116.87</v>
      </c>
      <c r="I82" s="7"/>
    </row>
    <row r="83" spans="1:9" ht="12.75">
      <c r="A83" s="1"/>
      <c r="B83" s="35" t="s">
        <v>131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132</v>
      </c>
      <c r="C84" s="35"/>
      <c r="D84" s="1"/>
      <c r="E84" s="56"/>
      <c r="F84" s="57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4167.762709382364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42887</v>
      </c>
      <c r="C87" s="39">
        <v>36857</v>
      </c>
      <c r="D87" s="43">
        <f>F44</f>
        <v>6062.38</v>
      </c>
      <c r="E87" s="43">
        <f>F85</f>
        <v>4167.762709382364</v>
      </c>
      <c r="F87" s="44">
        <f>C87+D87-E87</f>
        <v>38751.617290617636</v>
      </c>
    </row>
    <row r="89" spans="1:6" ht="13.5" thickBot="1">
      <c r="A89" t="s">
        <v>112</v>
      </c>
      <c r="C89" s="53">
        <v>42856</v>
      </c>
      <c r="D89" s="8" t="s">
        <v>113</v>
      </c>
      <c r="E89" s="53">
        <v>42886</v>
      </c>
      <c r="F89" t="s">
        <v>114</v>
      </c>
    </row>
    <row r="90" spans="1:7" ht="13.5" thickBot="1">
      <c r="A90" t="s">
        <v>115</v>
      </c>
      <c r="F90" s="54">
        <f>E87</f>
        <v>4167.762709382364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2017-08-21T12:49:16Z</cp:lastPrinted>
  <dcterms:created xsi:type="dcterms:W3CDTF">2008-08-18T07:30:19Z</dcterms:created>
  <dcterms:modified xsi:type="dcterms:W3CDTF">2017-09-01T12:31:32Z</dcterms:modified>
  <cp:category/>
  <cp:version/>
  <cp:contentType/>
  <cp:contentStatus/>
</cp:coreProperties>
</file>