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<sst xmlns="http://schemas.openxmlformats.org/spreadsheetml/2006/main" count="32" uniqueCount="32">
  <si>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</si>
  <si>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</si>
  <si>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</si>
  <si>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</si>
  <si>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</si>
  <si>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</si>
  <si>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</si>
  <si>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</si>
  <si>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</si>
  <si>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</si>
  <si>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</si>
  <si>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</si>
  <si>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</si>
  <si>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</si>
  <si>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</si>
  <si>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</si>
  <si>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</si>
  <si>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</si>
  <si>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</si>
  <si>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</si>
  <si>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</si>
  <si>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</si>
  <si>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</si>
  <si>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</si>
  <si>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</si>
  <si>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</si>
  <si>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</si>
  <si>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</si>
  <si>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на 01.01.17</t>
  </si>
  <si>
    <t xml:space="preserve">Сводная ведомость доходов и расходов за 2017 год по ул. Белякова д.17 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</si>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</sst>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9" max="9" width="10.375" style="0" customWidth="1"/>
    <col min="10" max="10" width="7.2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12" t="s">
        <v>5</v>
      </c>
      <c r="I6" s="13"/>
      <c r="J6" s="9" t="s">
        <v>30</v>
      </c>
      <c r="K6" s="9" t="s">
        <v>7</v>
      </c>
      <c r="L6" s="9" t="s">
        <v>9</v>
      </c>
      <c r="M6" s="9" t="s">
        <v>10</v>
      </c>
      <c r="N6" s="9" t="s">
        <v>25</v>
      </c>
      <c r="O6" s="31" t="s">
        <v>31</v>
      </c>
    </row>
    <row r="7" spans="1:15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22</v>
      </c>
      <c r="H7" s="14" t="s">
        <v>24</v>
      </c>
      <c r="I7" s="14" t="s">
        <v>6</v>
      </c>
      <c r="J7" s="17"/>
      <c r="K7" s="10"/>
      <c r="L7" s="10"/>
      <c r="M7" s="10"/>
      <c r="N7" s="10"/>
      <c r="O7" s="32"/>
    </row>
    <row r="8" spans="1:15" ht="12.75">
      <c r="A8" s="20"/>
      <c r="B8" s="23"/>
      <c r="C8" s="23"/>
      <c r="D8" s="23"/>
      <c r="E8" s="15"/>
      <c r="F8" s="15"/>
      <c r="G8" s="29"/>
      <c r="H8" s="15"/>
      <c r="I8" s="15"/>
      <c r="J8" s="17"/>
      <c r="K8" s="10"/>
      <c r="L8" s="10"/>
      <c r="M8" s="10"/>
      <c r="N8" s="10"/>
      <c r="O8" s="32"/>
    </row>
    <row r="9" spans="1:15" ht="12.75">
      <c r="A9" s="21"/>
      <c r="B9" s="24"/>
      <c r="C9" s="24"/>
      <c r="D9" s="24"/>
      <c r="E9" s="16"/>
      <c r="F9" s="16"/>
      <c r="G9" s="30"/>
      <c r="H9" s="16"/>
      <c r="I9" s="16"/>
      <c r="J9" s="18"/>
      <c r="K9" s="11"/>
      <c r="L9" s="11"/>
      <c r="M9" s="11"/>
      <c r="N9" s="11"/>
      <c r="O9" s="32"/>
    </row>
    <row r="10" spans="1:15" ht="12.75">
      <c r="A10" s="2" t="s">
        <v>28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>
        <f>E11+F11+G11+H11+I11+J11+K11+L11+M11+N11</f>
        <v>0</v>
      </c>
    </row>
    <row r="12" spans="1:16" ht="12.75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>
        <f aca="true" t="shared" si="0" ref="P12:P23">E12+F12+G12+H12+I12+J12+K12+L12+M12+N12</f>
        <v>0</v>
      </c>
    </row>
    <row r="13" spans="1:16" ht="12.75">
      <c r="A13" s="2" t="s">
        <v>13</v>
      </c>
      <c r="B13" s="3"/>
      <c r="C13" s="3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>
        <f t="shared" si="0"/>
        <v>0</v>
      </c>
    </row>
    <row r="14" spans="1:16" ht="12.75">
      <c r="A14" s="2" t="s">
        <v>14</v>
      </c>
      <c r="B14" s="3">
        <v>3780</v>
      </c>
      <c r="C14" s="3">
        <v>27462</v>
      </c>
      <c r="D14" s="3">
        <f aca="true" t="shared" si="1" ref="D14:D22">D13+B14-C14</f>
        <v>-23682</v>
      </c>
      <c r="E14" s="3">
        <v>5781.62</v>
      </c>
      <c r="F14" s="3">
        <v>961.6</v>
      </c>
      <c r="G14" s="3">
        <v>0</v>
      </c>
      <c r="H14" s="3">
        <v>5290.87</v>
      </c>
      <c r="I14" s="3">
        <v>0</v>
      </c>
      <c r="J14" s="3">
        <v>0</v>
      </c>
      <c r="K14" s="3">
        <v>4992.02</v>
      </c>
      <c r="L14" s="3">
        <v>3835.18</v>
      </c>
      <c r="M14" s="3">
        <v>5094.91</v>
      </c>
      <c r="N14" s="3">
        <v>1505.46</v>
      </c>
      <c r="O14" s="3"/>
      <c r="P14">
        <f t="shared" si="0"/>
        <v>27461.66</v>
      </c>
    </row>
    <row r="15" spans="1:16" ht="12.75">
      <c r="A15" s="2" t="s">
        <v>26</v>
      </c>
      <c r="B15" s="3">
        <v>49773</v>
      </c>
      <c r="C15" s="3">
        <v>30942</v>
      </c>
      <c r="D15" s="3">
        <f t="shared" si="1"/>
        <v>-4851</v>
      </c>
      <c r="E15" s="3">
        <v>5781.62</v>
      </c>
      <c r="F15" s="3">
        <v>2724.53</v>
      </c>
      <c r="G15" s="3">
        <v>0</v>
      </c>
      <c r="H15" s="3">
        <v>5374.85</v>
      </c>
      <c r="I15" s="3">
        <v>0</v>
      </c>
      <c r="J15" s="3">
        <v>0</v>
      </c>
      <c r="K15" s="3">
        <v>5203.21</v>
      </c>
      <c r="L15" s="3">
        <v>3919.16</v>
      </c>
      <c r="M15" s="3">
        <v>6242.66</v>
      </c>
      <c r="N15" s="3">
        <v>1696.27</v>
      </c>
      <c r="O15" s="3"/>
      <c r="P15">
        <f t="shared" si="0"/>
        <v>30942.3</v>
      </c>
    </row>
    <row r="16" spans="1:16" ht="12.75">
      <c r="A16" s="2" t="s">
        <v>27</v>
      </c>
      <c r="B16" s="3">
        <v>26973</v>
      </c>
      <c r="C16" s="3">
        <v>29115</v>
      </c>
      <c r="D16" s="3">
        <f t="shared" si="1"/>
        <v>-6993</v>
      </c>
      <c r="E16" s="3">
        <v>5781.62</v>
      </c>
      <c r="F16" s="3">
        <v>2724.53</v>
      </c>
      <c r="G16" s="3">
        <v>0</v>
      </c>
      <c r="H16" s="3">
        <v>5374.85</v>
      </c>
      <c r="I16" s="3">
        <v>0</v>
      </c>
      <c r="J16" s="3">
        <v>0</v>
      </c>
      <c r="K16" s="3">
        <v>4259.85</v>
      </c>
      <c r="L16" s="3">
        <v>3919.16</v>
      </c>
      <c r="M16" s="6">
        <v>5458.83</v>
      </c>
      <c r="N16" s="3">
        <v>1596.09</v>
      </c>
      <c r="O16" s="3"/>
      <c r="P16">
        <f t="shared" si="0"/>
        <v>29114.929999999997</v>
      </c>
    </row>
    <row r="17" spans="1:16" ht="12.75">
      <c r="A17" s="2" t="s">
        <v>15</v>
      </c>
      <c r="B17" s="3">
        <v>22230</v>
      </c>
      <c r="C17" s="3">
        <v>38217</v>
      </c>
      <c r="D17" s="3">
        <f t="shared" si="1"/>
        <v>-22980</v>
      </c>
      <c r="E17" s="3">
        <v>5781.62</v>
      </c>
      <c r="F17" s="3">
        <v>2724.53</v>
      </c>
      <c r="G17" s="3">
        <v>0</v>
      </c>
      <c r="H17" s="3">
        <v>5374.85</v>
      </c>
      <c r="I17" s="3">
        <v>0</v>
      </c>
      <c r="J17" s="3">
        <v>9797.06</v>
      </c>
      <c r="K17" s="3">
        <v>4079.1</v>
      </c>
      <c r="L17" s="3">
        <v>3135.33</v>
      </c>
      <c r="M17" s="6">
        <v>5766.76</v>
      </c>
      <c r="N17" s="3">
        <v>1558.01</v>
      </c>
      <c r="O17" s="3"/>
      <c r="P17">
        <f t="shared" si="0"/>
        <v>38217.26</v>
      </c>
    </row>
    <row r="18" spans="1:16" ht="12.75">
      <c r="A18" s="2" t="s">
        <v>16</v>
      </c>
      <c r="B18" s="6">
        <v>37844</v>
      </c>
      <c r="C18" s="6">
        <v>29023</v>
      </c>
      <c r="D18" s="3">
        <f t="shared" si="1"/>
        <v>-14159</v>
      </c>
      <c r="E18" s="3">
        <v>5781.62</v>
      </c>
      <c r="F18" s="3">
        <v>2724.53</v>
      </c>
      <c r="G18" s="6">
        <v>0</v>
      </c>
      <c r="H18" s="3">
        <v>5374.85</v>
      </c>
      <c r="I18" s="3">
        <v>0</v>
      </c>
      <c r="J18" s="3">
        <v>0</v>
      </c>
      <c r="K18" s="6">
        <v>4396.53</v>
      </c>
      <c r="L18" s="6">
        <v>3275.3</v>
      </c>
      <c r="M18" s="6">
        <v>5878.74</v>
      </c>
      <c r="N18" s="6">
        <v>1591.03</v>
      </c>
      <c r="O18" s="6"/>
      <c r="P18">
        <f t="shared" si="0"/>
        <v>29022.6</v>
      </c>
    </row>
    <row r="19" spans="1:16" ht="12.75">
      <c r="A19" s="2" t="s">
        <v>17</v>
      </c>
      <c r="B19" s="6">
        <v>37844</v>
      </c>
      <c r="C19" s="7">
        <v>29220</v>
      </c>
      <c r="D19" s="3">
        <f t="shared" si="1"/>
        <v>-5535</v>
      </c>
      <c r="E19" s="3">
        <v>5781.62</v>
      </c>
      <c r="F19" s="3">
        <v>2404</v>
      </c>
      <c r="G19" s="7">
        <v>0</v>
      </c>
      <c r="H19" s="3">
        <v>5374.85</v>
      </c>
      <c r="I19" s="3">
        <v>0</v>
      </c>
      <c r="J19" s="3">
        <v>0</v>
      </c>
      <c r="K19" s="7">
        <v>3923.92</v>
      </c>
      <c r="L19" s="7">
        <v>3415.27</v>
      </c>
      <c r="M19" s="7">
        <v>6718.56</v>
      </c>
      <c r="N19" s="7">
        <v>1601.86</v>
      </c>
      <c r="O19" s="7"/>
      <c r="P19">
        <f t="shared" si="0"/>
        <v>29220.08</v>
      </c>
    </row>
    <row r="20" spans="1:16" ht="12.75">
      <c r="A20" s="2" t="s">
        <v>18</v>
      </c>
      <c r="B20" s="3">
        <v>33256</v>
      </c>
      <c r="C20" s="3">
        <v>47683</v>
      </c>
      <c r="D20" s="3">
        <f t="shared" si="1"/>
        <v>-19962</v>
      </c>
      <c r="E20" s="3">
        <v>5781.62</v>
      </c>
      <c r="F20" s="3">
        <v>2404</v>
      </c>
      <c r="G20" s="3">
        <v>0</v>
      </c>
      <c r="H20" s="3">
        <v>5374.85</v>
      </c>
      <c r="I20" s="3">
        <v>0</v>
      </c>
      <c r="J20" s="3">
        <v>0</v>
      </c>
      <c r="K20" s="3">
        <v>21346.84</v>
      </c>
      <c r="L20" s="3">
        <v>3807.18</v>
      </c>
      <c r="M20" s="3">
        <v>6354.64</v>
      </c>
      <c r="N20" s="3">
        <v>2614.01</v>
      </c>
      <c r="O20" s="3"/>
      <c r="P20">
        <f t="shared" si="0"/>
        <v>47683.14</v>
      </c>
    </row>
    <row r="21" spans="1:16" ht="12.75">
      <c r="A21" s="2" t="s">
        <v>19</v>
      </c>
      <c r="B21" s="3">
        <v>27700</v>
      </c>
      <c r="C21" s="3">
        <v>30532</v>
      </c>
      <c r="D21" s="3">
        <f t="shared" si="1"/>
        <v>-22794</v>
      </c>
      <c r="E21" s="3">
        <v>5781.62</v>
      </c>
      <c r="F21" s="3">
        <v>2404</v>
      </c>
      <c r="G21" s="3">
        <v>0</v>
      </c>
      <c r="H21" s="3">
        <v>5374.85</v>
      </c>
      <c r="I21" s="3">
        <v>0</v>
      </c>
      <c r="J21" s="3">
        <v>0</v>
      </c>
      <c r="K21" s="3">
        <v>5164.2</v>
      </c>
      <c r="L21" s="3">
        <v>4059.13</v>
      </c>
      <c r="M21" s="3">
        <v>6074.7</v>
      </c>
      <c r="N21" s="3">
        <v>1673.79</v>
      </c>
      <c r="O21" s="3"/>
      <c r="P21">
        <f t="shared" si="0"/>
        <v>30532.290000000005</v>
      </c>
    </row>
    <row r="22" spans="1:16" ht="12.75">
      <c r="A22" s="2" t="s">
        <v>21</v>
      </c>
      <c r="B22" s="3">
        <v>39266</v>
      </c>
      <c r="C22" s="3">
        <v>42534</v>
      </c>
      <c r="D22" s="8">
        <f t="shared" si="1"/>
        <v>-26062</v>
      </c>
      <c r="E22" s="3">
        <v>5781.62</v>
      </c>
      <c r="F22" s="3">
        <v>2404</v>
      </c>
      <c r="G22" s="3">
        <v>1483.68</v>
      </c>
      <c r="H22" s="3">
        <v>5290.87</v>
      </c>
      <c r="I22" s="3">
        <v>0</v>
      </c>
      <c r="J22" s="7">
        <v>0</v>
      </c>
      <c r="K22" s="3">
        <v>6458.59</v>
      </c>
      <c r="L22" s="3">
        <v>4479.04</v>
      </c>
      <c r="M22" s="3">
        <v>7474.4</v>
      </c>
      <c r="N22" s="3">
        <v>2331.76</v>
      </c>
      <c r="O22" s="3">
        <v>6830.54</v>
      </c>
      <c r="P22">
        <f>E22+F22+G22+H22+I22+J22+K22+L22+M22+N22+O22</f>
        <v>42534.5</v>
      </c>
    </row>
    <row r="23" spans="1:16" ht="12.75">
      <c r="A23" s="5" t="s">
        <v>20</v>
      </c>
      <c r="B23" s="5">
        <f>SUM(B11:B22)</f>
        <v>278666</v>
      </c>
      <c r="C23" s="5">
        <f>SUM(C11:C22)</f>
        <v>304728</v>
      </c>
      <c r="D23" s="5"/>
      <c r="E23" s="5">
        <f aca="true" t="shared" si="2" ref="E23:N23">SUM(E11:E22)</f>
        <v>52034.58000000001</v>
      </c>
      <c r="F23" s="5">
        <f t="shared" si="2"/>
        <v>21475.72</v>
      </c>
      <c r="G23" s="5">
        <f t="shared" si="2"/>
        <v>1483.68</v>
      </c>
      <c r="H23" s="5">
        <f t="shared" si="2"/>
        <v>48205.69</v>
      </c>
      <c r="I23" s="5">
        <f t="shared" si="2"/>
        <v>0</v>
      </c>
      <c r="J23" s="5">
        <f t="shared" si="2"/>
        <v>9797.06</v>
      </c>
      <c r="K23" s="5">
        <f t="shared" si="2"/>
        <v>59824.259999999995</v>
      </c>
      <c r="L23" s="5">
        <f t="shared" si="2"/>
        <v>33844.75</v>
      </c>
      <c r="M23" s="5">
        <f t="shared" si="2"/>
        <v>55064.2</v>
      </c>
      <c r="N23" s="5">
        <f t="shared" si="2"/>
        <v>16168.28</v>
      </c>
      <c r="O23" s="5">
        <f>O22</f>
        <v>6830.54</v>
      </c>
      <c r="P23">
        <f>E23+F23+G23+H23+I23+J23+K23+L23+M23+N23+O23</f>
        <v>304728.76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2018-03-15T08:02:49Z</dcterms:modified>
  <cp:category/>
  <cp:version/>
  <cp:contentType/>
  <cp:contentStatus/>
</cp:coreProperties>
</file>