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<sst xmlns="http://schemas.openxmlformats.org/spreadsheetml/2006/main" count="162" uniqueCount="139">
  <si>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</si>
  <si>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</si>
  <si>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</si>
  <si>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</si>
  <si>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</si>
  <si>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</si>
  <si>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</si>
  <si>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</si>
  <si>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</si>
  <si>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</si>
  <si>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</si>
  <si>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</si>
  <si>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</si>
  <si>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</si>
  <si>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</si>
  <si>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</si>
  <si>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</si>
  <si>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</si>
  <si>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</si>
  <si>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</si>
  <si>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</si>
  <si>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</si>
  <si>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</si>
  <si>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</si>
  <si>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</si>
  <si>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</si>
  <si>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</si>
  <si>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</si>
  <si>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</si>
  <si>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</si>
  <si>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</si>
  <si>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</si>
  <si>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</si>
  <si>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</si>
  <si>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</si>
  <si>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</si>
  <si>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</si>
  <si>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</si>
  <si>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</si>
  <si>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</si>
  <si>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</si>
  <si>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</si>
  <si>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</si>
  <si>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</si>
  <si>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</si>
  <si>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</si>
  <si>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</si>
  <si>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</si>
  <si>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</si>
  <si>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</si>
  <si>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</si>
  <si>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</si>
  <si>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</si>
  <si>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</si>
  <si>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</si>
  <si>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</si>
  <si>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</si>
  <si>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</si>
  <si>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</si>
  <si>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</si>
  <si>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</si>
  <si>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</si>
  <si>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</si>
  <si>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</si>
  <si>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</si>
  <si>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</si>
  <si>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</si>
  <si>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</si>
  <si>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</si>
  <si>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</si>
  <si>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</si>
  <si>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</si>
  <si>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</si>
  <si>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</si>
  <si>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</si>
  <si>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</si>
  <si>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</si>
  <si>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</si>
  <si>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</si>
  <si>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</si>
  <si>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</si>
  <si>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</si>
  <si>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</si>
  <si>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</si>
  <si>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</si>
  <si>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</si>
  <si>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</si>
  <si>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</si>
  <si>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</si>
  <si>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</si>
  <si>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</si>
  <si>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</si>
  <si>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</si>
  <si>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</si>
  <si>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</si>
  <si>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</si>
  <si>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</si>
  <si>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</si>
  <si>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</si>
  <si>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</si>
  <si>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</si>
  <si>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</si>
  <si>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</si>
  <si>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</si>
  <si>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</si>
  <si>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</si>
  <si>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</si>
  <si>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</si>
  <si>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</si>
  <si>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</si>
  <si>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</si>
  <si>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</si>
  <si>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</si>
  <si>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</si>
  <si>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</si>
  <si>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</si>
  <si>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</si>
  <si>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</si>
  <si>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</si>
  <si>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</si>
  <si>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</si>
  <si>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</si>
  <si>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</si>
  <si>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</si>
  <si>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</si>
  <si>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</si>
  <si>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</si>
  <si>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</si>
  <si>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</si>
  <si>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</si>
  <si>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</si>
  <si>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</si>
  <si>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</si>
  <si>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 xml:space="preserve">устройство ограждения со сваркой детской площадки </t>
  </si>
  <si>
    <t>электроды</t>
  </si>
  <si>
    <t>1кг</t>
  </si>
  <si>
    <t>смена патрона (1шт) п-д2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</si>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</sst>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6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130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7.74</v>
      </c>
      <c r="M20" s="33">
        <f>SUM(M6:M19)</f>
        <v>1063.387764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133</v>
      </c>
      <c r="L24" s="23">
        <v>1.85</v>
      </c>
      <c r="M24" s="32">
        <f>L24*114.3*1.202*1.15</f>
        <v>292.2942465</v>
      </c>
    </row>
    <row r="25" spans="1:13" ht="12.75">
      <c r="A25" t="s">
        <v>107</v>
      </c>
      <c r="J25" s="43">
        <v>2</v>
      </c>
      <c r="K25" s="20" t="s">
        <v>136</v>
      </c>
      <c r="L25" s="34">
        <v>0.241</v>
      </c>
      <c r="M25" s="32">
        <f>L25*114.3*1.202*1.15</f>
        <v>38.07725048999999</v>
      </c>
    </row>
    <row r="26" spans="1:13" ht="12.75">
      <c r="A26" t="s">
        <v>108</v>
      </c>
      <c r="J26" s="43">
        <v>3</v>
      </c>
      <c r="K26" s="20"/>
      <c r="L26" s="34"/>
      <c r="M26" s="32">
        <f aca="true" t="shared" si="1" ref="M26:M34">L26*114.3*1.202*1.15</f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2.091</v>
      </c>
      <c r="M35" s="33">
        <f>SUM(M24:M34)</f>
        <v>330.37149698999997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134</v>
      </c>
      <c r="L39" s="25" t="s">
        <v>135</v>
      </c>
      <c r="M39" s="25">
        <v>128</v>
      </c>
    </row>
    <row r="40" spans="1:13" ht="12.75">
      <c r="A40" s="2" t="s">
        <v>6</v>
      </c>
      <c r="F40" s="11">
        <v>36338.34</v>
      </c>
      <c r="J40" s="20">
        <v>2</v>
      </c>
      <c r="K40" s="20" t="s">
        <v>137</v>
      </c>
      <c r="L40" s="25" t="s">
        <v>138</v>
      </c>
      <c r="M40" s="25">
        <v>17.7</v>
      </c>
    </row>
    <row r="41" spans="1:13" ht="12.75">
      <c r="A41" t="s">
        <v>7</v>
      </c>
      <c r="F41" s="5">
        <v>32626.17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0.8978442603597193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33126.17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50">
        <v>3360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5672.65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5038.5509999999995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0.4</v>
      </c>
      <c r="E55" t="s">
        <v>14</v>
      </c>
      <c r="F55" s="5">
        <f>B55*D55</f>
        <v>498.40000000000003</v>
      </c>
      <c r="J55" s="20"/>
      <c r="K55" s="20"/>
      <c r="L55" s="30" t="s">
        <v>65</v>
      </c>
      <c r="M55" s="33">
        <f>SUM(M39:M54)</f>
        <v>145.7</v>
      </c>
    </row>
    <row r="56" spans="1:6" ht="12.75">
      <c r="A56" s="4" t="s">
        <v>17</v>
      </c>
      <c r="B56" s="10"/>
      <c r="C56" s="10"/>
      <c r="F56" s="31">
        <f>SUM(F54:F55)</f>
        <v>5536.950999999999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 s="56">
        <v>166992</v>
      </c>
      <c r="D58">
        <v>228935.4</v>
      </c>
      <c r="E58">
        <v>2665.9</v>
      </c>
      <c r="F58" s="35">
        <f>C58/D58*E58</f>
        <v>1944.583375048158</v>
      </c>
    </row>
    <row r="59" spans="1:6" ht="12.75">
      <c r="A59" t="s">
        <v>20</v>
      </c>
      <c r="F59" s="35">
        <f>M20</f>
        <v>1063.387764</v>
      </c>
    </row>
    <row r="60" spans="1:6" ht="12.75">
      <c r="A60" t="s">
        <v>21</v>
      </c>
      <c r="F60" s="11">
        <f>M35</f>
        <v>330.37149698999997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145.7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0.25</v>
      </c>
      <c r="E65" t="s">
        <v>14</v>
      </c>
      <c r="F65" s="11">
        <f>B65*D65</f>
        <v>666.475</v>
      </c>
    </row>
    <row r="66" spans="1:6" ht="12.75">
      <c r="A66" s="52" t="s">
        <v>78</v>
      </c>
      <c r="B66" s="52"/>
      <c r="C66" s="52"/>
      <c r="D66" s="55"/>
      <c r="E66" s="52"/>
      <c r="F66" s="55">
        <v>0</v>
      </c>
    </row>
    <row r="67" spans="1:6" ht="12.75">
      <c r="A67" s="52" t="s">
        <v>84</v>
      </c>
      <c r="B67" s="52"/>
      <c r="C67" s="52"/>
      <c r="D67" s="55">
        <v>0</v>
      </c>
      <c r="E67" s="52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4150.517636038158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0.27</v>
      </c>
      <c r="E70" t="s">
        <v>14</v>
      </c>
      <c r="F70" s="11">
        <f>B70*D70</f>
        <v>719.7930000000001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0.97</v>
      </c>
      <c r="E73" t="s">
        <v>14</v>
      </c>
      <c r="F73" s="11">
        <f>B73*D73</f>
        <v>2585.9230000000002</v>
      </c>
    </row>
    <row r="74" spans="1:6" ht="12.75">
      <c r="A74" s="4" t="s">
        <v>29</v>
      </c>
      <c r="F74" s="31">
        <f>F70+F73</f>
        <v>3305.7160000000003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2.02</v>
      </c>
      <c r="E77" t="s">
        <v>14</v>
      </c>
      <c r="F77" s="11">
        <f>B77*D77</f>
        <v>5385.118</v>
      </c>
    </row>
    <row r="78" spans="1:6" ht="12.75">
      <c r="A78" s="4" t="s">
        <v>32</v>
      </c>
      <c r="F78" s="31">
        <f>SUM(F77)</f>
        <v>5385.118</v>
      </c>
    </row>
    <row r="79" spans="1:6" ht="12.75">
      <c r="A79" s="51" t="s">
        <v>77</v>
      </c>
      <c r="B79" s="52"/>
      <c r="C79" s="52"/>
      <c r="D79" s="53">
        <v>0</v>
      </c>
      <c r="E79" s="52"/>
      <c r="F79" s="54">
        <f>D79*E33</f>
        <v>0</v>
      </c>
    </row>
    <row r="80" spans="1:8" ht="12.75">
      <c r="A80" s="1" t="s">
        <v>33</v>
      </c>
      <c r="B80" s="1"/>
      <c r="F80" s="31">
        <f>F52+F56+F68+F74+F78+F79</f>
        <v>24050.952636038157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1394.955252890213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25445.90788892837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42795</v>
      </c>
      <c r="C84" s="41">
        <v>-17650</v>
      </c>
      <c r="D84" s="46">
        <f>F44</f>
        <v>33126.17</v>
      </c>
      <c r="E84" s="46">
        <f>F82</f>
        <v>25445.90788892837</v>
      </c>
      <c r="F84" s="47">
        <f>C84+D84-E84</f>
        <v>-9969.737888928372</v>
      </c>
    </row>
    <row r="85" spans="1:6" ht="12.75">
      <c r="A85" s="48"/>
      <c r="B85" s="48"/>
      <c r="C85" s="48"/>
      <c r="D85" s="48"/>
      <c r="E85" s="48"/>
      <c r="F85" s="48"/>
    </row>
    <row r="86" spans="1:6" ht="13.5" thickBot="1">
      <c r="A86" t="s">
        <v>111</v>
      </c>
      <c r="C86" s="58">
        <v>42767</v>
      </c>
      <c r="D86" s="8" t="s">
        <v>112</v>
      </c>
      <c r="E86" s="58">
        <v>42794</v>
      </c>
      <c r="F86" t="s">
        <v>113</v>
      </c>
    </row>
    <row r="87" spans="1:7" ht="13.5" thickBot="1">
      <c r="A87" t="s">
        <v>114</v>
      </c>
      <c r="F87" s="59">
        <f>E84</f>
        <v>25445.90788892837</v>
      </c>
      <c r="G87" s="48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2017-06-01T14:07:19Z</cp:lastPrinted>
  <dcterms:created xsi:type="dcterms:W3CDTF">2008-08-18T07:30:19Z</dcterms:created>
  <dcterms:modified xsi:type="dcterms:W3CDTF">2017-06-01T14:07:20Z</dcterms:modified>
  <cp:category/>
  <cp:version/>
  <cp:contentType/>
  <cp:contentStatus/>
</cp:coreProperties>
</file>