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<sst xmlns="http://schemas.openxmlformats.org/spreadsheetml/2006/main" count="158" uniqueCount="135">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</sst>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F42" sqref="F4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9.36</v>
      </c>
      <c r="M20" s="32">
        <f>SUM(M6:M19)</f>
        <v>1285.957296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/>
      <c r="L24" s="47"/>
      <c r="M24" s="31">
        <f>L24*114.3*1.202*1.15</f>
        <v>0</v>
      </c>
    </row>
    <row r="25" spans="1:13" ht="12.75">
      <c r="A25" t="s">
        <v>106</v>
      </c>
      <c r="J25" s="20">
        <v>2</v>
      </c>
      <c r="K25" s="20"/>
      <c r="L25" s="47"/>
      <c r="M25" s="31">
        <f aca="true" t="shared" si="1" ref="M25:M35">L25*114.3*1.202*1.15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45381.68+90.36</f>
        <v>45472.04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f>43991.21</f>
        <v>43991.21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0.9674342738966626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44891.21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7224.0199999999995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1.92</v>
      </c>
      <c r="E54" t="s">
        <v>14</v>
      </c>
      <c r="F54" s="11">
        <f>E33*D54</f>
        <v>6085.248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6085.248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1285.957296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</v>
      </c>
      <c r="E65" t="s">
        <v>14</v>
      </c>
      <c r="F65" s="46">
        <f>B65*D65</f>
        <v>950.8199999999999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57" t="s">
        <v>79</v>
      </c>
      <c r="B66" s="57"/>
      <c r="C66" s="57"/>
      <c r="D66" s="58"/>
      <c r="E66" s="57"/>
      <c r="F66" s="58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4472.679285818962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0.22</v>
      </c>
      <c r="E70" t="s">
        <v>14</v>
      </c>
      <c r="F70" s="46">
        <f>B70*D70</f>
        <v>697.268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1.23</v>
      </c>
      <c r="E73" t="s">
        <v>14</v>
      </c>
      <c r="F73" s="11">
        <f>B73*D73</f>
        <v>3898.362</v>
      </c>
    </row>
    <row r="74" spans="1:6" ht="12.75">
      <c r="A74" s="10" t="s">
        <v>29</v>
      </c>
      <c r="F74" s="33">
        <f>F70+F73</f>
        <v>4595.63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2.17</v>
      </c>
      <c r="E77" t="s">
        <v>14</v>
      </c>
      <c r="F77" s="11">
        <f>B77*D77</f>
        <v>6877.598</v>
      </c>
    </row>
    <row r="78" spans="1:6" ht="12.75">
      <c r="A78" s="10" t="s">
        <v>32</v>
      </c>
      <c r="F78" s="33">
        <f>SUM(F77)</f>
        <v>6877.598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29255.175285818965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1696.8001665774998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1329.9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32567.155452396466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43405</v>
      </c>
      <c r="C87" s="41">
        <v>-84999</v>
      </c>
      <c r="D87" s="44">
        <f>F44</f>
        <v>44891.21</v>
      </c>
      <c r="E87" s="44">
        <f>F85</f>
        <v>32567.155452396466</v>
      </c>
      <c r="F87" s="45">
        <f>C87+D87-E87</f>
        <v>-72674.94545239647</v>
      </c>
    </row>
    <row r="89" spans="1:6" ht="13.5" thickBot="1">
      <c r="A89" t="s">
        <v>111</v>
      </c>
      <c r="C89" s="53">
        <v>43040</v>
      </c>
      <c r="D89" s="8" t="s">
        <v>112</v>
      </c>
      <c r="E89" s="53">
        <v>43069</v>
      </c>
      <c r="F89" t="s">
        <v>113</v>
      </c>
    </row>
    <row r="90" spans="1:7" ht="13.5" thickBot="1">
      <c r="A90" t="s">
        <v>114</v>
      </c>
      <c r="F90" s="54">
        <f>E87</f>
        <v>32567.155452396466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2017-08-21T12:45:51Z</cp:lastPrinted>
  <dcterms:created xsi:type="dcterms:W3CDTF">2008-08-18T07:30:19Z</dcterms:created>
  <dcterms:modified xsi:type="dcterms:W3CDTF">2018-02-06T12:11:02Z</dcterms:modified>
  <cp:category/>
  <cp:version/>
  <cp:contentType/>
  <cp:contentStatus/>
</cp:coreProperties>
</file>