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96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<sst xmlns="http://schemas.openxmlformats.org/spreadsheetml/2006/main" count="31" uniqueCount="30">
  <si>
    <t>Доходы</t>
  </si>
  <si>
    <t>Расходы</t>
  </si>
  <si>
    <t>Остаток</t>
  </si>
  <si>
    <t>дворник</t>
  </si>
  <si>
    <t>уб.л/кл</t>
  </si>
  <si>
    <t>Содержание домохозяйства</t>
  </si>
  <si>
    <t>Дератизация</t>
  </si>
  <si>
    <t>Текущий ремонт</t>
  </si>
  <si>
    <t>Благ-во и сан.очистка</t>
  </si>
  <si>
    <t>Общепр-е расходы</t>
  </si>
  <si>
    <t>Общех-е расходы</t>
  </si>
  <si>
    <t>январь</t>
  </si>
  <si>
    <t>февраль</t>
  </si>
  <si>
    <t>март</t>
  </si>
  <si>
    <t>апрель</t>
  </si>
  <si>
    <t>июнь</t>
  </si>
  <si>
    <t>август</t>
  </si>
  <si>
    <t>сентябрь</t>
  </si>
  <si>
    <t>октябрь</t>
  </si>
  <si>
    <t>ноябрь</t>
  </si>
  <si>
    <t>Итого:</t>
  </si>
  <si>
    <t>декабрь</t>
  </si>
  <si>
    <t>прочие</t>
  </si>
  <si>
    <t>Период</t>
  </si>
  <si>
    <t>Вывоз захоронен.ТБО</t>
  </si>
  <si>
    <t>Плановые накопления</t>
  </si>
  <si>
    <t>Налоги</t>
  </si>
  <si>
    <t>май</t>
  </si>
  <si>
    <t xml:space="preserve">Сводная ведомость доходов и расходов за 2016 год по ул. Белякова д.3 </t>
  </si>
  <si>
    <t>на 01.01.16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</si>
</sst>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25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/>
    </xf>
    <xf numFmtId="172" fontId="6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6"/>
  <sheetViews>
    <sheetView tabSelected="1" zoomScalePageLayoutView="0" workbookViewId="0" topLeftCell="A4">
      <selection activeCell="E27" sqref="E27"/>
    </sheetView>
  </sheetViews>
  <sheetFormatPr defaultColWidth="9.00390625" defaultRowHeight="12.75"/>
  <cols>
    <col min="1" max="1" width="11.125" style="0" customWidth="1"/>
    <col min="2" max="2" width="10.125" style="0" customWidth="1"/>
    <col min="4" max="4" width="10.00390625" style="0" customWidth="1"/>
    <col min="7" max="7" width="7.875" style="0" customWidth="1"/>
    <col min="9" max="9" width="7.125" style="0" customWidth="1"/>
    <col min="10" max="10" width="7.25390625" style="0" customWidth="1"/>
    <col min="11" max="11" width="10.25390625" style="0" customWidth="1"/>
  </cols>
  <sheetData>
    <row r="2" spans="3:11" ht="12.75">
      <c r="C2" s="1"/>
      <c r="D2" s="1" t="s">
        <v>28</v>
      </c>
      <c r="E2" s="1"/>
      <c r="F2" s="1"/>
      <c r="G2" s="1"/>
      <c r="H2" s="1"/>
      <c r="I2" s="1"/>
      <c r="J2" s="1"/>
      <c r="K2" s="1"/>
    </row>
    <row r="3" spans="3:11" ht="12.75">
      <c r="C3" s="1"/>
      <c r="D3" s="1"/>
      <c r="E3" s="1"/>
      <c r="F3" s="1"/>
      <c r="G3" s="1"/>
      <c r="H3" s="1"/>
      <c r="I3" s="1"/>
      <c r="J3" s="1"/>
      <c r="K3" s="1"/>
    </row>
    <row r="6" spans="1:14" ht="12.75">
      <c r="A6" s="9" t="s">
        <v>23</v>
      </c>
      <c r="B6" s="12" t="s">
        <v>0</v>
      </c>
      <c r="C6" s="12" t="s">
        <v>1</v>
      </c>
      <c r="D6" s="12" t="s">
        <v>2</v>
      </c>
      <c r="E6" s="18" t="s">
        <v>8</v>
      </c>
      <c r="F6" s="19"/>
      <c r="G6" s="20"/>
      <c r="H6" s="27" t="s">
        <v>5</v>
      </c>
      <c r="I6" s="28"/>
      <c r="J6" s="29" t="s">
        <v>26</v>
      </c>
      <c r="K6" s="15" t="s">
        <v>7</v>
      </c>
      <c r="L6" s="15" t="s">
        <v>9</v>
      </c>
      <c r="M6" s="15" t="s">
        <v>10</v>
      </c>
      <c r="N6" s="15" t="s">
        <v>25</v>
      </c>
    </row>
    <row r="7" spans="1:14" ht="12.75" customHeight="1">
      <c r="A7" s="10"/>
      <c r="B7" s="13"/>
      <c r="C7" s="13"/>
      <c r="D7" s="13"/>
      <c r="E7" s="21" t="s">
        <v>3</v>
      </c>
      <c r="F7" s="21" t="s">
        <v>4</v>
      </c>
      <c r="G7" s="24" t="s">
        <v>22</v>
      </c>
      <c r="H7" s="21" t="s">
        <v>24</v>
      </c>
      <c r="I7" s="21" t="s">
        <v>6</v>
      </c>
      <c r="J7" s="30"/>
      <c r="K7" s="16"/>
      <c r="L7" s="16"/>
      <c r="M7" s="16"/>
      <c r="N7" s="16"/>
    </row>
    <row r="8" spans="1:14" ht="12.75">
      <c r="A8" s="10"/>
      <c r="B8" s="13"/>
      <c r="C8" s="13"/>
      <c r="D8" s="13"/>
      <c r="E8" s="22"/>
      <c r="F8" s="22"/>
      <c r="G8" s="25"/>
      <c r="H8" s="22"/>
      <c r="I8" s="22"/>
      <c r="J8" s="30"/>
      <c r="K8" s="16"/>
      <c r="L8" s="16"/>
      <c r="M8" s="16"/>
      <c r="N8" s="16"/>
    </row>
    <row r="9" spans="1:14" ht="12.75">
      <c r="A9" s="11"/>
      <c r="B9" s="14"/>
      <c r="C9" s="14"/>
      <c r="D9" s="14"/>
      <c r="E9" s="23"/>
      <c r="F9" s="23"/>
      <c r="G9" s="26"/>
      <c r="H9" s="23"/>
      <c r="I9" s="23"/>
      <c r="J9" s="31"/>
      <c r="K9" s="17"/>
      <c r="L9" s="17"/>
      <c r="M9" s="17"/>
      <c r="N9" s="17"/>
    </row>
    <row r="10" spans="1:14" ht="12.75">
      <c r="A10" s="2" t="s">
        <v>29</v>
      </c>
      <c r="B10" s="3"/>
      <c r="C10" s="3"/>
      <c r="D10" s="3">
        <v>-273241</v>
      </c>
      <c r="E10" s="3"/>
      <c r="F10" s="4"/>
      <c r="G10" s="3"/>
      <c r="H10" s="3"/>
      <c r="I10" s="3"/>
      <c r="J10" s="3"/>
      <c r="K10" s="3"/>
      <c r="L10" s="3"/>
      <c r="M10" s="3"/>
      <c r="N10" s="3"/>
    </row>
    <row r="11" spans="1:15" ht="12.75">
      <c r="A11" s="2" t="s">
        <v>11</v>
      </c>
      <c r="B11" s="3">
        <v>33468</v>
      </c>
      <c r="C11" s="3">
        <v>36656</v>
      </c>
      <c r="D11" s="3">
        <f>D10+B11-C11</f>
        <v>-276429</v>
      </c>
      <c r="E11" s="3">
        <v>4047.13</v>
      </c>
      <c r="F11" s="3">
        <v>3077.12</v>
      </c>
      <c r="G11" s="3">
        <v>0</v>
      </c>
      <c r="H11" s="3">
        <v>5173.34</v>
      </c>
      <c r="I11" s="3">
        <v>0</v>
      </c>
      <c r="J11" s="3">
        <v>0</v>
      </c>
      <c r="K11" s="3">
        <v>13456.15</v>
      </c>
      <c r="L11" s="3">
        <v>3327.72</v>
      </c>
      <c r="M11" s="3">
        <v>5564.81</v>
      </c>
      <c r="N11" s="3">
        <v>2009.48</v>
      </c>
      <c r="O11">
        <f>E11+F11+G11+H11+I11+J11+K11+L11+M11+N11</f>
        <v>36655.75</v>
      </c>
    </row>
    <row r="12" spans="1:15" ht="12.75">
      <c r="A12" s="2" t="s">
        <v>12</v>
      </c>
      <c r="B12" s="3">
        <v>30050</v>
      </c>
      <c r="C12" s="3">
        <v>34801</v>
      </c>
      <c r="D12" s="3">
        <f aca="true" t="shared" si="0" ref="D12:D21">D11+B12-C12</f>
        <v>-281180</v>
      </c>
      <c r="E12" s="3">
        <v>4047.13</v>
      </c>
      <c r="F12" s="3">
        <v>3077.12</v>
      </c>
      <c r="G12" s="3">
        <v>83.89</v>
      </c>
      <c r="H12" s="3">
        <v>4949.63</v>
      </c>
      <c r="I12" s="3">
        <v>0</v>
      </c>
      <c r="J12" s="3">
        <v>0</v>
      </c>
      <c r="K12" s="3">
        <v>12682.07</v>
      </c>
      <c r="L12" s="3">
        <v>3355.68</v>
      </c>
      <c r="M12" s="3">
        <v>4697.95</v>
      </c>
      <c r="N12" s="3">
        <v>1907.82</v>
      </c>
      <c r="O12">
        <f aca="true" t="shared" si="1" ref="O12:O23">E12+F12+G12+H12+I12+J12+K12+L12+M12+N12</f>
        <v>34801.29</v>
      </c>
    </row>
    <row r="13" spans="1:15" ht="12.75">
      <c r="A13" s="2" t="s">
        <v>13</v>
      </c>
      <c r="B13" s="3">
        <v>30338</v>
      </c>
      <c r="C13" s="3">
        <v>36654</v>
      </c>
      <c r="D13" s="3">
        <f t="shared" si="0"/>
        <v>-287496</v>
      </c>
      <c r="E13" s="3">
        <v>4047.13</v>
      </c>
      <c r="F13" s="3">
        <v>3077.12</v>
      </c>
      <c r="G13" s="3">
        <v>0</v>
      </c>
      <c r="H13" s="3">
        <v>5480.94</v>
      </c>
      <c r="I13" s="3">
        <v>129.5</v>
      </c>
      <c r="J13" s="3">
        <v>0</v>
      </c>
      <c r="K13" s="3">
        <v>11060.06</v>
      </c>
      <c r="L13" s="3">
        <v>4250.53</v>
      </c>
      <c r="M13" s="3">
        <v>6599.5</v>
      </c>
      <c r="N13" s="3">
        <v>2009.4</v>
      </c>
      <c r="O13">
        <f t="shared" si="1"/>
        <v>36654.18</v>
      </c>
    </row>
    <row r="14" spans="1:15" ht="12.75">
      <c r="A14" s="2" t="s">
        <v>14</v>
      </c>
      <c r="B14" s="3">
        <v>35647</v>
      </c>
      <c r="C14" s="3">
        <v>39498</v>
      </c>
      <c r="D14" s="3">
        <f t="shared" si="0"/>
        <v>-291347</v>
      </c>
      <c r="E14" s="3">
        <v>4047.13</v>
      </c>
      <c r="F14" s="3">
        <v>3077.12</v>
      </c>
      <c r="G14" s="3">
        <v>0</v>
      </c>
      <c r="H14" s="3">
        <v>4949.63</v>
      </c>
      <c r="I14" s="3">
        <v>0</v>
      </c>
      <c r="J14" s="3">
        <v>0</v>
      </c>
      <c r="K14" s="3">
        <v>15247.88</v>
      </c>
      <c r="L14" s="3">
        <v>4110.71</v>
      </c>
      <c r="M14" s="3">
        <v>5900.4</v>
      </c>
      <c r="N14" s="3">
        <v>2165.31</v>
      </c>
      <c r="O14">
        <f t="shared" si="1"/>
        <v>39498.18</v>
      </c>
    </row>
    <row r="15" spans="1:15" ht="12.75">
      <c r="A15" s="2" t="s">
        <v>27</v>
      </c>
      <c r="B15" s="3">
        <v>37697</v>
      </c>
      <c r="C15" s="3">
        <v>28545</v>
      </c>
      <c r="D15" s="3">
        <f t="shared" si="0"/>
        <v>-282195</v>
      </c>
      <c r="E15" s="3">
        <v>4047.13</v>
      </c>
      <c r="F15" s="3">
        <v>3077.12</v>
      </c>
      <c r="G15" s="3">
        <v>0</v>
      </c>
      <c r="H15" s="3">
        <v>4949.63</v>
      </c>
      <c r="I15" s="3">
        <v>0</v>
      </c>
      <c r="J15" s="3">
        <v>0</v>
      </c>
      <c r="K15" s="3">
        <v>5958.06</v>
      </c>
      <c r="L15" s="3">
        <v>3327.72</v>
      </c>
      <c r="M15" s="3">
        <v>5620.76</v>
      </c>
      <c r="N15" s="3">
        <v>1564.86</v>
      </c>
      <c r="O15">
        <f t="shared" si="1"/>
        <v>28545.280000000006</v>
      </c>
    </row>
    <row r="16" spans="1:15" ht="12.75">
      <c r="A16" s="2" t="s">
        <v>15</v>
      </c>
      <c r="B16" s="3">
        <v>28839</v>
      </c>
      <c r="C16" s="3">
        <v>52153</v>
      </c>
      <c r="D16" s="3">
        <f t="shared" si="0"/>
        <v>-305509</v>
      </c>
      <c r="E16" s="3">
        <v>4047.13</v>
      </c>
      <c r="F16" s="3">
        <v>3077.12</v>
      </c>
      <c r="G16" s="3">
        <v>0</v>
      </c>
      <c r="H16" s="3">
        <v>4949.63</v>
      </c>
      <c r="I16" s="3">
        <v>103.6</v>
      </c>
      <c r="J16" s="3">
        <v>0</v>
      </c>
      <c r="K16" s="3">
        <v>28195.82</v>
      </c>
      <c r="L16" s="3">
        <v>3383.64</v>
      </c>
      <c r="M16" s="3">
        <v>5536.87</v>
      </c>
      <c r="N16" s="3">
        <v>2859.04</v>
      </c>
      <c r="O16">
        <f t="shared" si="1"/>
        <v>52152.850000000006</v>
      </c>
    </row>
    <row r="17" spans="1:15" ht="12.75">
      <c r="A17" s="2" t="s">
        <v>15</v>
      </c>
      <c r="B17" s="3">
        <v>31128</v>
      </c>
      <c r="C17" s="3">
        <v>28059</v>
      </c>
      <c r="D17" s="3">
        <f t="shared" si="0"/>
        <v>-302440</v>
      </c>
      <c r="E17" s="3">
        <v>4047.13</v>
      </c>
      <c r="F17" s="3">
        <v>3205.33</v>
      </c>
      <c r="G17" s="3">
        <v>0</v>
      </c>
      <c r="H17" s="3">
        <v>4949.63</v>
      </c>
      <c r="I17" s="3">
        <v>25.9</v>
      </c>
      <c r="J17" s="3">
        <v>0</v>
      </c>
      <c r="K17" s="3">
        <v>5371.97</v>
      </c>
      <c r="L17" s="3">
        <v>3076.04</v>
      </c>
      <c r="M17" s="3">
        <v>5844.48</v>
      </c>
      <c r="N17" s="3">
        <v>1538.19</v>
      </c>
      <c r="O17">
        <f t="shared" si="1"/>
        <v>28058.67</v>
      </c>
    </row>
    <row r="18" spans="1:15" ht="12.75">
      <c r="A18" s="2" t="s">
        <v>16</v>
      </c>
      <c r="B18" s="7">
        <v>36461</v>
      </c>
      <c r="C18" s="8">
        <v>42585</v>
      </c>
      <c r="D18" s="8">
        <f t="shared" si="0"/>
        <v>-308564</v>
      </c>
      <c r="E18" s="3">
        <v>4047.13</v>
      </c>
      <c r="F18" s="3">
        <v>3205.33</v>
      </c>
      <c r="G18" s="8">
        <v>0</v>
      </c>
      <c r="H18" s="8">
        <v>4949.63</v>
      </c>
      <c r="I18" s="8">
        <v>0</v>
      </c>
      <c r="J18" s="3">
        <v>0</v>
      </c>
      <c r="K18" s="8">
        <v>19826.55</v>
      </c>
      <c r="L18" s="8">
        <v>3299.75</v>
      </c>
      <c r="M18" s="8">
        <v>4921.66</v>
      </c>
      <c r="N18" s="8">
        <v>2334.5</v>
      </c>
      <c r="O18">
        <f t="shared" si="1"/>
        <v>42584.55</v>
      </c>
    </row>
    <row r="19" spans="1:15" ht="12.75">
      <c r="A19" s="2" t="s">
        <v>17</v>
      </c>
      <c r="B19" s="7">
        <v>37276</v>
      </c>
      <c r="C19" s="8">
        <v>45438</v>
      </c>
      <c r="D19" s="8">
        <f t="shared" si="0"/>
        <v>-316726</v>
      </c>
      <c r="E19" s="3">
        <v>4047.13</v>
      </c>
      <c r="F19" s="3">
        <v>3205.33</v>
      </c>
      <c r="G19" s="8">
        <v>0</v>
      </c>
      <c r="H19" s="8">
        <v>4949.63</v>
      </c>
      <c r="I19" s="8">
        <v>103.6</v>
      </c>
      <c r="J19" s="3">
        <v>0</v>
      </c>
      <c r="K19" s="8">
        <v>23006.99</v>
      </c>
      <c r="L19" s="8">
        <v>2880.29</v>
      </c>
      <c r="M19" s="8">
        <v>4753.88</v>
      </c>
      <c r="N19" s="8">
        <v>2490.92</v>
      </c>
      <c r="O19">
        <f t="shared" si="1"/>
        <v>45437.77</v>
      </c>
    </row>
    <row r="20" spans="1:15" ht="12.75">
      <c r="A20" s="2" t="s">
        <v>18</v>
      </c>
      <c r="B20" s="3">
        <v>37129</v>
      </c>
      <c r="C20" s="3">
        <v>33711</v>
      </c>
      <c r="D20" s="3">
        <f t="shared" si="0"/>
        <v>-313308</v>
      </c>
      <c r="E20" s="3">
        <v>4047.13</v>
      </c>
      <c r="F20" s="3">
        <v>3205.33</v>
      </c>
      <c r="G20" s="3">
        <v>0</v>
      </c>
      <c r="H20" s="8">
        <v>4949.63</v>
      </c>
      <c r="I20" s="3">
        <v>0</v>
      </c>
      <c r="J20" s="3">
        <v>0</v>
      </c>
      <c r="K20" s="3">
        <v>7077.53</v>
      </c>
      <c r="L20" s="3">
        <v>5033.52</v>
      </c>
      <c r="M20" s="3">
        <v>7550.28</v>
      </c>
      <c r="N20" s="3">
        <v>1848.08</v>
      </c>
      <c r="O20">
        <f t="shared" si="1"/>
        <v>33711.5</v>
      </c>
    </row>
    <row r="21" spans="1:15" ht="12.75">
      <c r="A21" s="2" t="s">
        <v>19</v>
      </c>
      <c r="B21" s="3">
        <v>43259</v>
      </c>
      <c r="C21" s="3">
        <v>25306</v>
      </c>
      <c r="D21" s="3">
        <f t="shared" si="0"/>
        <v>-295355</v>
      </c>
      <c r="E21" s="3">
        <v>4047.13</v>
      </c>
      <c r="F21" s="3">
        <v>3205.33</v>
      </c>
      <c r="G21" s="3">
        <v>0</v>
      </c>
      <c r="H21" s="8">
        <v>4949.63</v>
      </c>
      <c r="I21" s="3">
        <v>0</v>
      </c>
      <c r="J21" s="3">
        <v>0</v>
      </c>
      <c r="K21" s="3">
        <v>4138.32</v>
      </c>
      <c r="L21" s="3">
        <v>2992.15</v>
      </c>
      <c r="M21" s="3">
        <v>4586.1</v>
      </c>
      <c r="N21" s="3">
        <v>1387.28</v>
      </c>
      <c r="O21">
        <f t="shared" si="1"/>
        <v>25305.940000000002</v>
      </c>
    </row>
    <row r="22" spans="1:15" ht="12.75">
      <c r="A22" s="2" t="s">
        <v>21</v>
      </c>
      <c r="B22" s="3">
        <v>46056</v>
      </c>
      <c r="C22" s="3">
        <v>35436</v>
      </c>
      <c r="D22" s="5">
        <f>D21+B22-C22</f>
        <v>-284735</v>
      </c>
      <c r="E22" s="3">
        <v>4047.13</v>
      </c>
      <c r="F22" s="3">
        <v>3205.33</v>
      </c>
      <c r="G22" s="3">
        <v>0</v>
      </c>
      <c r="H22" s="8">
        <v>4949.63</v>
      </c>
      <c r="I22" s="3">
        <v>103.6</v>
      </c>
      <c r="J22" s="3">
        <v>6627.47</v>
      </c>
      <c r="K22" s="3">
        <v>5528.03</v>
      </c>
      <c r="L22" s="3">
        <v>3411.61</v>
      </c>
      <c r="M22" s="3">
        <v>5620.76</v>
      </c>
      <c r="N22" s="3">
        <v>1942.63</v>
      </c>
      <c r="O22">
        <f t="shared" si="1"/>
        <v>35436.189999999995</v>
      </c>
    </row>
    <row r="23" spans="1:15" ht="12.75">
      <c r="A23" s="6" t="s">
        <v>20</v>
      </c>
      <c r="B23" s="6">
        <f>SUM(B11:B22)</f>
        <v>427348</v>
      </c>
      <c r="C23" s="6">
        <f>SUM(C11:C22)</f>
        <v>438842</v>
      </c>
      <c r="D23" s="6"/>
      <c r="E23" s="6">
        <f aca="true" t="shared" si="2" ref="E23:N23">SUM(E11:E22)</f>
        <v>48565.56</v>
      </c>
      <c r="F23" s="6">
        <f t="shared" si="2"/>
        <v>37694.700000000004</v>
      </c>
      <c r="G23" s="6">
        <f t="shared" si="2"/>
        <v>83.89</v>
      </c>
      <c r="H23" s="6">
        <f t="shared" si="2"/>
        <v>60150.57999999999</v>
      </c>
      <c r="I23" s="6">
        <f t="shared" si="2"/>
        <v>466.20000000000005</v>
      </c>
      <c r="J23" s="6">
        <f t="shared" si="2"/>
        <v>6627.47</v>
      </c>
      <c r="K23" s="6">
        <f t="shared" si="2"/>
        <v>151549.43</v>
      </c>
      <c r="L23" s="6">
        <f t="shared" si="2"/>
        <v>42449.36000000001</v>
      </c>
      <c r="M23" s="6">
        <f t="shared" si="2"/>
        <v>67197.45</v>
      </c>
      <c r="N23" s="6">
        <f t="shared" si="2"/>
        <v>24057.51</v>
      </c>
      <c r="O23">
        <f t="shared" si="1"/>
        <v>438842.14999999997</v>
      </c>
    </row>
    <row r="26" spans="5:13" ht="12.75">
      <c r="E26">
        <f>E23+F23+G23</f>
        <v>86344.15000000001</v>
      </c>
      <c r="M26">
        <f>M23+N23</f>
        <v>91254.95999999999</v>
      </c>
    </row>
  </sheetData>
  <sheetProtection/>
  <mergeCells count="16">
    <mergeCell ref="M6:M9"/>
    <mergeCell ref="N6:N9"/>
    <mergeCell ref="H6:I6"/>
    <mergeCell ref="H7:H9"/>
    <mergeCell ref="I7:I9"/>
    <mergeCell ref="J6:J9"/>
    <mergeCell ref="K6:K9"/>
    <mergeCell ref="A6:A9"/>
    <mergeCell ref="B6:B9"/>
    <mergeCell ref="C6:C9"/>
    <mergeCell ref="L6:L9"/>
    <mergeCell ref="D6:D9"/>
    <mergeCell ref="E6:G6"/>
    <mergeCell ref="E7:E9"/>
    <mergeCell ref="F7:F9"/>
    <mergeCell ref="G7:G9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2013-03-03T11:44:01Z</cp:lastPrinted>
  <dcterms:created xsi:type="dcterms:W3CDTF">2012-09-02T06:37:17Z</dcterms:created>
  <dcterms:modified xsi:type="dcterms:W3CDTF">2017-04-05T07:44:29Z</dcterms:modified>
  <cp:category/>
  <cp:version/>
  <cp:contentType/>
  <cp:contentStatus/>
</cp:coreProperties>
</file>