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<sst xmlns="http://schemas.openxmlformats.org/spreadsheetml/2006/main" count="31" uniqueCount="31">
  <si>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</si>
  <si>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</si>
  <si>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</si>
  <si>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</si>
  <si>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</si>
  <si>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</si>
  <si>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</si>
  <si>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</si>
  <si>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</si>
  <si>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</si>
  <si>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</si>
  <si>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</si>
  <si>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</si>
  <si>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</si>
  <si>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</si>
  <si>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</si>
  <si>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</si>
  <si>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</si>
  <si>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</si>
  <si>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</si>
  <si>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</si>
  <si>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</si>
  <si>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</si>
  <si>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</si>
  <si>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</si>
  <si>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</si>
  <si>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</si>
  <si>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</si>
  <si>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</si>
  <si>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 xml:space="preserve">Сводная ведомость доходов и расходов за 2016 год по ул. Белякова д.18 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</si>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</sst>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9" max="9" width="11.375" style="0" customWidth="1"/>
    <col min="10" max="10" width="9.7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0" t="s">
        <v>23</v>
      </c>
      <c r="B6" s="13" t="s">
        <v>0</v>
      </c>
      <c r="C6" s="13" t="s">
        <v>1</v>
      </c>
      <c r="D6" s="13" t="s">
        <v>2</v>
      </c>
      <c r="E6" s="19" t="s">
        <v>8</v>
      </c>
      <c r="F6" s="20"/>
      <c r="G6" s="21"/>
      <c r="H6" s="8" t="s">
        <v>5</v>
      </c>
      <c r="I6" s="9"/>
      <c r="J6" s="28" t="s">
        <v>26</v>
      </c>
      <c r="K6" s="16" t="s">
        <v>7</v>
      </c>
      <c r="L6" s="16" t="s">
        <v>9</v>
      </c>
      <c r="M6" s="16" t="s">
        <v>10</v>
      </c>
      <c r="N6" s="16" t="s">
        <v>25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22</v>
      </c>
      <c r="H7" s="22" t="s">
        <v>24</v>
      </c>
      <c r="I7" s="22" t="s">
        <v>6</v>
      </c>
      <c r="J7" s="29"/>
      <c r="K7" s="17"/>
      <c r="L7" s="17"/>
      <c r="M7" s="17"/>
      <c r="N7" s="17"/>
    </row>
    <row r="8" spans="1:14" ht="12.75">
      <c r="A8" s="11"/>
      <c r="B8" s="14"/>
      <c r="C8" s="14"/>
      <c r="D8" s="14"/>
      <c r="E8" s="23"/>
      <c r="F8" s="23"/>
      <c r="G8" s="26"/>
      <c r="H8" s="23"/>
      <c r="I8" s="23"/>
      <c r="J8" s="29"/>
      <c r="K8" s="17"/>
      <c r="L8" s="17"/>
      <c r="M8" s="17"/>
      <c r="N8" s="17"/>
    </row>
    <row r="9" spans="1:14" ht="12.75">
      <c r="A9" s="12"/>
      <c r="B9" s="15"/>
      <c r="C9" s="15"/>
      <c r="D9" s="15"/>
      <c r="E9" s="24"/>
      <c r="F9" s="24"/>
      <c r="G9" s="27"/>
      <c r="H9" s="24"/>
      <c r="I9" s="24"/>
      <c r="J9" s="30"/>
      <c r="K9" s="18"/>
      <c r="L9" s="18"/>
      <c r="M9" s="18"/>
      <c r="N9" s="18"/>
    </row>
    <row r="10" spans="1:14" ht="12.75">
      <c r="A10" s="2" t="s">
        <v>30</v>
      </c>
      <c r="B10" s="3"/>
      <c r="C10" s="3"/>
      <c r="D10" s="3">
        <v>-53581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30655</v>
      </c>
      <c r="C11" s="3">
        <v>31247</v>
      </c>
      <c r="D11" s="3">
        <f>D10+B11-C11</f>
        <v>-54173</v>
      </c>
      <c r="E11" s="3">
        <v>5781.62</v>
      </c>
      <c r="F11" s="3">
        <v>1442.4</v>
      </c>
      <c r="G11" s="3">
        <v>0</v>
      </c>
      <c r="H11" s="3">
        <v>5863.39</v>
      </c>
      <c r="I11" s="3">
        <v>0</v>
      </c>
      <c r="J11" s="3">
        <v>0</v>
      </c>
      <c r="K11" s="3">
        <v>6368.08</v>
      </c>
      <c r="L11" s="3">
        <v>3771.59</v>
      </c>
      <c r="M11" s="3">
        <v>6307.11</v>
      </c>
      <c r="N11" s="3">
        <v>1712.98</v>
      </c>
      <c r="O11">
        <f>E11+F11+G11+H11+I11+J11+K11+L11+M11+N11</f>
        <v>31247.17</v>
      </c>
    </row>
    <row r="12" spans="1:15" ht="12.75">
      <c r="A12" s="2" t="s">
        <v>12</v>
      </c>
      <c r="B12" s="3">
        <v>33528</v>
      </c>
      <c r="C12" s="3">
        <v>30579</v>
      </c>
      <c r="D12" s="3">
        <f aca="true" t="shared" si="0" ref="D12:D22">D11+B12-C12</f>
        <v>-51224</v>
      </c>
      <c r="E12" s="3">
        <v>5781.62</v>
      </c>
      <c r="F12" s="3">
        <v>1442.4</v>
      </c>
      <c r="G12" s="3">
        <v>95.08</v>
      </c>
      <c r="H12" s="3">
        <v>5609.84</v>
      </c>
      <c r="I12" s="3">
        <v>0</v>
      </c>
      <c r="J12" s="3">
        <v>0</v>
      </c>
      <c r="K12" s="3">
        <v>6846.09</v>
      </c>
      <c r="L12" s="3">
        <v>3803.28</v>
      </c>
      <c r="M12" s="3">
        <v>5324.59</v>
      </c>
      <c r="N12" s="3">
        <v>1676.37</v>
      </c>
      <c r="O12">
        <f aca="true" t="shared" si="1" ref="O12:O23">E12+F12+G12+H12+I12+J12+K12+L12+M12+N12</f>
        <v>30579.269999999997</v>
      </c>
    </row>
    <row r="13" spans="1:15" ht="12.75">
      <c r="A13" s="2" t="s">
        <v>13</v>
      </c>
      <c r="B13" s="3">
        <v>47947</v>
      </c>
      <c r="C13" s="3">
        <v>34116</v>
      </c>
      <c r="D13" s="3">
        <f t="shared" si="0"/>
        <v>-37393</v>
      </c>
      <c r="E13" s="3">
        <v>5781.62</v>
      </c>
      <c r="F13" s="3">
        <v>1442.4</v>
      </c>
      <c r="G13" s="3">
        <v>0</v>
      </c>
      <c r="H13" s="3">
        <v>6212.02</v>
      </c>
      <c r="I13" s="3">
        <v>441.85</v>
      </c>
      <c r="J13" s="3">
        <v>0</v>
      </c>
      <c r="K13" s="3">
        <v>6070.52</v>
      </c>
      <c r="L13" s="3">
        <v>4817.49</v>
      </c>
      <c r="M13" s="3">
        <v>7479.78</v>
      </c>
      <c r="N13" s="3">
        <v>1870.25</v>
      </c>
      <c r="O13">
        <f t="shared" si="1"/>
        <v>34115.93</v>
      </c>
    </row>
    <row r="14" spans="1:15" ht="12.75">
      <c r="A14" s="2" t="s">
        <v>14</v>
      </c>
      <c r="B14" s="3">
        <v>36098</v>
      </c>
      <c r="C14" s="3">
        <v>32640</v>
      </c>
      <c r="D14" s="3">
        <f t="shared" si="0"/>
        <v>-33935</v>
      </c>
      <c r="E14" s="3">
        <v>5781.62</v>
      </c>
      <c r="F14" s="3">
        <v>1442.4</v>
      </c>
      <c r="G14" s="3">
        <v>0</v>
      </c>
      <c r="H14" s="3">
        <v>5609.84</v>
      </c>
      <c r="I14" s="3">
        <v>0</v>
      </c>
      <c r="J14" s="3">
        <v>0</v>
      </c>
      <c r="K14" s="3">
        <v>6670.12</v>
      </c>
      <c r="L14" s="3">
        <v>4659.02</v>
      </c>
      <c r="M14" s="3">
        <v>6687.43</v>
      </c>
      <c r="N14" s="3">
        <v>1789.32</v>
      </c>
      <c r="O14">
        <f t="shared" si="1"/>
        <v>32639.75</v>
      </c>
    </row>
    <row r="15" spans="1:15" ht="12.75">
      <c r="A15" s="2" t="s">
        <v>27</v>
      </c>
      <c r="B15" s="3">
        <v>36195</v>
      </c>
      <c r="C15" s="3">
        <v>73307</v>
      </c>
      <c r="D15" s="3">
        <f t="shared" si="0"/>
        <v>-71047</v>
      </c>
      <c r="E15" s="3">
        <v>5781.62</v>
      </c>
      <c r="F15" s="3">
        <v>1442.4</v>
      </c>
      <c r="G15" s="3">
        <v>0</v>
      </c>
      <c r="H15" s="3">
        <v>5609.84</v>
      </c>
      <c r="I15" s="3">
        <v>0</v>
      </c>
      <c r="J15" s="3">
        <v>0</v>
      </c>
      <c r="K15" s="3">
        <v>46312.53</v>
      </c>
      <c r="L15" s="3">
        <v>3771.59</v>
      </c>
      <c r="M15" s="3">
        <v>6370.49</v>
      </c>
      <c r="N15" s="3">
        <v>4018.73</v>
      </c>
      <c r="O15">
        <f t="shared" si="1"/>
        <v>73307.2</v>
      </c>
    </row>
    <row r="16" spans="1:15" ht="12.75">
      <c r="A16" s="2" t="s">
        <v>28</v>
      </c>
      <c r="B16" s="3">
        <v>36465</v>
      </c>
      <c r="C16" s="3">
        <v>49686</v>
      </c>
      <c r="D16" s="3">
        <f t="shared" si="0"/>
        <v>-84268</v>
      </c>
      <c r="E16" s="3">
        <v>5781.62</v>
      </c>
      <c r="F16" s="3">
        <v>1442.4</v>
      </c>
      <c r="G16" s="3">
        <v>0</v>
      </c>
      <c r="H16" s="3">
        <v>5609.84</v>
      </c>
      <c r="I16" s="3">
        <v>353.48</v>
      </c>
      <c r="J16" s="3">
        <v>0</v>
      </c>
      <c r="K16" s="3">
        <v>23664.75</v>
      </c>
      <c r="L16" s="3">
        <v>3834.97</v>
      </c>
      <c r="M16" s="3">
        <v>6275.41</v>
      </c>
      <c r="N16" s="3">
        <v>2723.82</v>
      </c>
      <c r="O16">
        <f t="shared" si="1"/>
        <v>49686.29</v>
      </c>
    </row>
    <row r="17" spans="1:15" ht="12.75">
      <c r="A17" s="2" t="s">
        <v>15</v>
      </c>
      <c r="B17" s="3">
        <v>53764</v>
      </c>
      <c r="C17" s="3">
        <v>89418</v>
      </c>
      <c r="D17" s="3">
        <f t="shared" si="0"/>
        <v>-119922</v>
      </c>
      <c r="E17" s="3">
        <v>5781.62</v>
      </c>
      <c r="F17" s="3">
        <v>1442.4</v>
      </c>
      <c r="G17" s="3">
        <v>0</v>
      </c>
      <c r="H17" s="3">
        <v>5609.84</v>
      </c>
      <c r="I17" s="3">
        <v>88.37</v>
      </c>
      <c r="J17" s="3">
        <v>0</v>
      </c>
      <c r="K17" s="3">
        <v>61483.69</v>
      </c>
      <c r="L17" s="3">
        <v>3486.34</v>
      </c>
      <c r="M17" s="6">
        <v>6624.05</v>
      </c>
      <c r="N17" s="3">
        <v>4901.95</v>
      </c>
      <c r="O17">
        <f t="shared" si="1"/>
        <v>89418.26</v>
      </c>
    </row>
    <row r="18" spans="1:15" ht="12.75">
      <c r="A18" s="2" t="s">
        <v>16</v>
      </c>
      <c r="B18" s="6">
        <v>46511</v>
      </c>
      <c r="C18" s="6">
        <v>30374</v>
      </c>
      <c r="D18" s="3">
        <f t="shared" si="0"/>
        <v>-103785</v>
      </c>
      <c r="E18" s="3">
        <v>5781.62</v>
      </c>
      <c r="F18" s="3">
        <v>1442.4</v>
      </c>
      <c r="G18" s="6">
        <v>0</v>
      </c>
      <c r="H18" s="6">
        <v>5609.84</v>
      </c>
      <c r="I18" s="6">
        <v>0</v>
      </c>
      <c r="J18" s="3">
        <v>0</v>
      </c>
      <c r="K18" s="6">
        <v>6557.37</v>
      </c>
      <c r="L18" s="6">
        <v>3739.89</v>
      </c>
      <c r="M18" s="6">
        <v>5578.14</v>
      </c>
      <c r="N18" s="6">
        <v>1665.14</v>
      </c>
      <c r="O18">
        <f t="shared" si="1"/>
        <v>30374.399999999998</v>
      </c>
    </row>
    <row r="19" spans="1:15" ht="12.75">
      <c r="A19" s="2" t="s">
        <v>17</v>
      </c>
      <c r="B19" s="6">
        <v>45304</v>
      </c>
      <c r="C19" s="7">
        <v>48903</v>
      </c>
      <c r="D19" s="3">
        <f t="shared" si="0"/>
        <v>-107384</v>
      </c>
      <c r="E19" s="3">
        <v>5781.62</v>
      </c>
      <c r="F19" s="3">
        <v>1442.4</v>
      </c>
      <c r="G19" s="7">
        <v>0</v>
      </c>
      <c r="H19" s="6">
        <v>5609.84</v>
      </c>
      <c r="I19" s="7">
        <v>353.48</v>
      </c>
      <c r="J19" s="3">
        <v>0</v>
      </c>
      <c r="K19" s="7">
        <v>24381.96</v>
      </c>
      <c r="L19" s="7">
        <v>3264.48</v>
      </c>
      <c r="M19" s="7">
        <v>5387.98</v>
      </c>
      <c r="N19" s="7">
        <v>2680.86</v>
      </c>
      <c r="O19">
        <f t="shared" si="1"/>
        <v>48902.62000000001</v>
      </c>
    </row>
    <row r="20" spans="1:15" ht="12.75">
      <c r="A20" s="2" t="s">
        <v>18</v>
      </c>
      <c r="B20" s="3">
        <v>37966</v>
      </c>
      <c r="C20" s="3">
        <v>43037</v>
      </c>
      <c r="D20" s="3">
        <f t="shared" si="0"/>
        <v>-112455</v>
      </c>
      <c r="E20" s="3">
        <v>5781.62</v>
      </c>
      <c r="F20" s="3">
        <v>1606.67</v>
      </c>
      <c r="G20" s="3">
        <v>0</v>
      </c>
      <c r="H20" s="6">
        <v>5609.84</v>
      </c>
      <c r="I20" s="3">
        <v>0</v>
      </c>
      <c r="J20" s="3">
        <v>0</v>
      </c>
      <c r="K20" s="3">
        <v>13417.02</v>
      </c>
      <c r="L20" s="3">
        <v>5704.92</v>
      </c>
      <c r="M20" s="3">
        <v>8557.38</v>
      </c>
      <c r="N20" s="3">
        <v>2359.29</v>
      </c>
      <c r="O20">
        <f t="shared" si="1"/>
        <v>43036.74</v>
      </c>
    </row>
    <row r="21" spans="1:15" ht="12.75">
      <c r="A21" s="2" t="s">
        <v>19</v>
      </c>
      <c r="B21" s="3">
        <v>56520</v>
      </c>
      <c r="C21" s="3">
        <v>36953</v>
      </c>
      <c r="D21" s="3">
        <f t="shared" si="0"/>
        <v>-92888</v>
      </c>
      <c r="E21" s="3">
        <v>5781.62</v>
      </c>
      <c r="F21" s="3">
        <v>1606.67</v>
      </c>
      <c r="G21" s="3">
        <v>0</v>
      </c>
      <c r="H21" s="6">
        <v>5609.84</v>
      </c>
      <c r="I21" s="3">
        <v>0</v>
      </c>
      <c r="J21" s="3">
        <v>0</v>
      </c>
      <c r="K21" s="3">
        <v>13340.1</v>
      </c>
      <c r="L21" s="3">
        <v>3391.26</v>
      </c>
      <c r="M21" s="3">
        <v>5197.82</v>
      </c>
      <c r="N21" s="3">
        <v>2025.78</v>
      </c>
      <c r="O21">
        <f t="shared" si="1"/>
        <v>36953.090000000004</v>
      </c>
    </row>
    <row r="22" spans="1:15" ht="12.75">
      <c r="A22" s="2" t="s">
        <v>21</v>
      </c>
      <c r="B22" s="3">
        <v>51040</v>
      </c>
      <c r="C22" s="3">
        <v>42516</v>
      </c>
      <c r="D22" s="31">
        <f t="shared" si="0"/>
        <v>-84364</v>
      </c>
      <c r="E22" s="3">
        <v>5781.62</v>
      </c>
      <c r="F22" s="3">
        <v>1606.67</v>
      </c>
      <c r="G22" s="3">
        <v>0</v>
      </c>
      <c r="H22" s="6">
        <v>5609.84</v>
      </c>
      <c r="I22" s="3">
        <v>353.48</v>
      </c>
      <c r="J22" s="3">
        <v>7511.48</v>
      </c>
      <c r="K22" s="3">
        <v>9084.9</v>
      </c>
      <c r="L22" s="3">
        <v>3866.67</v>
      </c>
      <c r="M22" s="3">
        <v>6370.49</v>
      </c>
      <c r="N22" s="3">
        <v>2330.74</v>
      </c>
      <c r="O22">
        <f t="shared" si="1"/>
        <v>42515.88999999999</v>
      </c>
    </row>
    <row r="23" spans="1:15" ht="12.75">
      <c r="A23" s="5" t="s">
        <v>20</v>
      </c>
      <c r="B23" s="5">
        <f>SUM(B11:B22)</f>
        <v>511993</v>
      </c>
      <c r="C23" s="5">
        <f>SUM(C11:C22)</f>
        <v>542776</v>
      </c>
      <c r="D23" s="5"/>
      <c r="E23" s="5">
        <f aca="true" t="shared" si="2" ref="E23:N23">SUM(E11:E22)</f>
        <v>69379.44000000002</v>
      </c>
      <c r="F23" s="5">
        <f t="shared" si="2"/>
        <v>17801.61</v>
      </c>
      <c r="G23" s="5">
        <f t="shared" si="2"/>
        <v>95.08</v>
      </c>
      <c r="H23" s="5">
        <f t="shared" si="2"/>
        <v>68173.80999999998</v>
      </c>
      <c r="I23" s="5">
        <f t="shared" si="2"/>
        <v>1590.66</v>
      </c>
      <c r="J23" s="5">
        <f t="shared" si="2"/>
        <v>7511.48</v>
      </c>
      <c r="K23" s="5">
        <f t="shared" si="2"/>
        <v>224197.12999999998</v>
      </c>
      <c r="L23" s="5">
        <f t="shared" si="2"/>
        <v>48111.5</v>
      </c>
      <c r="M23" s="5">
        <f t="shared" si="2"/>
        <v>76160.67</v>
      </c>
      <c r="N23" s="5">
        <f t="shared" si="2"/>
        <v>29755.229999999996</v>
      </c>
      <c r="O23">
        <f t="shared" si="1"/>
        <v>542776.61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2017-04-03T08:12:40Z</dcterms:modified>
  <cp:category/>
  <cp:version/>
  <cp:contentType/>
  <cp:contentStatus/>
</cp:coreProperties>
</file>