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<sst xmlns="http://schemas.openxmlformats.org/spreadsheetml/2006/main" count="31" uniqueCount="31">
  <si>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</si>
  <si>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</si>
  <si>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</si>
  <si>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</si>
  <si>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</si>
  <si>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</si>
  <si>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</si>
  <si>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</si>
  <si>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</si>
  <si>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</si>
  <si>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</si>
  <si>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</si>
  <si>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</si>
  <si>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</si>
  <si>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</si>
  <si>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</si>
  <si>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</si>
  <si>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</si>
  <si>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</si>
  <si>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</si>
  <si>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</si>
  <si>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</si>
  <si>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</si>
  <si>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</si>
  <si>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</si>
  <si>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</si>
  <si>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</si>
  <si>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май</t>
  </si>
  <si>
    <t>июнь</t>
  </si>
  <si>
    <t>Сводная ведомость доходов и расходов за 2016 год по ул. Белякова д.21</t>
  </si>
  <si>
    <t>на 01.01.16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</si>
</sst>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1">
      <selection activeCell="O22" sqref="O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375" style="0" customWidth="1"/>
    <col min="7" max="7" width="6.125" style="0" customWidth="1"/>
    <col min="9" max="9" width="11.375" style="0" customWidth="1"/>
    <col min="10" max="10" width="10.375" style="0" customWidth="1"/>
  </cols>
  <sheetData>
    <row r="2" spans="3:11" ht="12.75">
      <c r="C2" s="1"/>
      <c r="D2" s="1" t="s">
        <v>29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11" t="s">
        <v>23</v>
      </c>
      <c r="B6" s="14" t="s">
        <v>0</v>
      </c>
      <c r="C6" s="14" t="s">
        <v>1</v>
      </c>
      <c r="D6" s="14" t="s">
        <v>2</v>
      </c>
      <c r="E6" s="20" t="s">
        <v>8</v>
      </c>
      <c r="F6" s="21"/>
      <c r="G6" s="22"/>
      <c r="H6" s="9" t="s">
        <v>5</v>
      </c>
      <c r="I6" s="10"/>
      <c r="J6" s="29" t="s">
        <v>26</v>
      </c>
      <c r="K6" s="17" t="s">
        <v>7</v>
      </c>
      <c r="L6" s="17" t="s">
        <v>9</v>
      </c>
      <c r="M6" s="17" t="s">
        <v>10</v>
      </c>
      <c r="N6" s="17" t="s">
        <v>25</v>
      </c>
    </row>
    <row r="7" spans="1:14" ht="12.75" customHeight="1">
      <c r="A7" s="12"/>
      <c r="B7" s="15"/>
      <c r="C7" s="15"/>
      <c r="D7" s="15"/>
      <c r="E7" s="23" t="s">
        <v>3</v>
      </c>
      <c r="F7" s="23" t="s">
        <v>4</v>
      </c>
      <c r="G7" s="26" t="s">
        <v>22</v>
      </c>
      <c r="H7" s="23" t="s">
        <v>24</v>
      </c>
      <c r="I7" s="23" t="s">
        <v>6</v>
      </c>
      <c r="J7" s="30"/>
      <c r="K7" s="18"/>
      <c r="L7" s="18"/>
      <c r="M7" s="18"/>
      <c r="N7" s="18"/>
    </row>
    <row r="8" spans="1:14" ht="12.75">
      <c r="A8" s="12"/>
      <c r="B8" s="15"/>
      <c r="C8" s="15"/>
      <c r="D8" s="15"/>
      <c r="E8" s="24"/>
      <c r="F8" s="24"/>
      <c r="G8" s="27"/>
      <c r="H8" s="24"/>
      <c r="I8" s="24"/>
      <c r="J8" s="30"/>
      <c r="K8" s="18"/>
      <c r="L8" s="18"/>
      <c r="M8" s="18"/>
      <c r="N8" s="18"/>
    </row>
    <row r="9" spans="1:14" ht="12.75">
      <c r="A9" s="13"/>
      <c r="B9" s="16"/>
      <c r="C9" s="16"/>
      <c r="D9" s="16"/>
      <c r="E9" s="25"/>
      <c r="F9" s="25"/>
      <c r="G9" s="28"/>
      <c r="H9" s="25"/>
      <c r="I9" s="25"/>
      <c r="J9" s="31"/>
      <c r="K9" s="19"/>
      <c r="L9" s="19"/>
      <c r="M9" s="19"/>
      <c r="N9" s="19"/>
    </row>
    <row r="10" spans="1:14" ht="12.75">
      <c r="A10" s="2" t="s">
        <v>30</v>
      </c>
      <c r="B10" s="3"/>
      <c r="C10" s="3"/>
      <c r="D10" s="3">
        <v>-34808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55700</v>
      </c>
      <c r="C11" s="3">
        <v>36675</v>
      </c>
      <c r="D11" s="3">
        <f>D10+B11-C11</f>
        <v>-15783</v>
      </c>
      <c r="E11" s="3">
        <v>5781.62</v>
      </c>
      <c r="F11" s="3">
        <v>1923.2</v>
      </c>
      <c r="G11" s="3">
        <v>0</v>
      </c>
      <c r="H11" s="3">
        <v>5839.53</v>
      </c>
      <c r="I11" s="3">
        <v>0</v>
      </c>
      <c r="J11" s="3">
        <v>0</v>
      </c>
      <c r="K11" s="3">
        <v>11082.48</v>
      </c>
      <c r="L11" s="3">
        <v>3756.24</v>
      </c>
      <c r="M11" s="3">
        <v>6281.43</v>
      </c>
      <c r="N11" s="3">
        <v>2010.54</v>
      </c>
      <c r="O11">
        <f>E11+F11+G11+H11+I11+J11+K11+L11+M11+N11</f>
        <v>36675.04</v>
      </c>
    </row>
    <row r="12" spans="1:15" ht="12.75">
      <c r="A12" s="2" t="s">
        <v>12</v>
      </c>
      <c r="B12" s="3">
        <v>39139</v>
      </c>
      <c r="C12" s="3">
        <v>31125</v>
      </c>
      <c r="D12" s="3">
        <f aca="true" t="shared" si="0" ref="D12:D21">D11+B12-C12</f>
        <v>-7769</v>
      </c>
      <c r="E12" s="3">
        <v>5781.62</v>
      </c>
      <c r="F12" s="3">
        <v>1923.2</v>
      </c>
      <c r="G12" s="3">
        <v>94.7</v>
      </c>
      <c r="H12" s="3">
        <v>5587.01</v>
      </c>
      <c r="I12" s="3">
        <v>0</v>
      </c>
      <c r="J12" s="3">
        <v>0</v>
      </c>
      <c r="K12" s="3">
        <v>6941.18</v>
      </c>
      <c r="L12" s="3">
        <v>3787.8</v>
      </c>
      <c r="M12" s="3">
        <v>5302.92</v>
      </c>
      <c r="N12" s="3">
        <v>1706.27</v>
      </c>
      <c r="O12">
        <f aca="true" t="shared" si="1" ref="O12:O23">E12+F12+G12+H12+I12+J12+K12+L12+M12+N12</f>
        <v>31124.7</v>
      </c>
    </row>
    <row r="13" spans="1:15" ht="12.75">
      <c r="A13" s="2" t="s">
        <v>13</v>
      </c>
      <c r="B13" s="3">
        <v>34407</v>
      </c>
      <c r="C13" s="3">
        <v>44123</v>
      </c>
      <c r="D13" s="3">
        <f t="shared" si="0"/>
        <v>-17485</v>
      </c>
      <c r="E13" s="3">
        <v>5781.62</v>
      </c>
      <c r="F13" s="3">
        <v>1923.2</v>
      </c>
      <c r="G13" s="3">
        <v>0</v>
      </c>
      <c r="H13" s="3">
        <v>6186.74</v>
      </c>
      <c r="I13" s="3">
        <v>414.3</v>
      </c>
      <c r="J13" s="3">
        <v>0</v>
      </c>
      <c r="K13" s="3">
        <v>15150.87</v>
      </c>
      <c r="L13" s="3">
        <v>4797.88</v>
      </c>
      <c r="M13" s="3">
        <v>7449.34</v>
      </c>
      <c r="N13" s="3">
        <v>2418.83</v>
      </c>
      <c r="O13">
        <f t="shared" si="1"/>
        <v>44122.78</v>
      </c>
    </row>
    <row r="14" spans="1:15" ht="12.75">
      <c r="A14" s="2" t="s">
        <v>14</v>
      </c>
      <c r="B14" s="3">
        <v>48418</v>
      </c>
      <c r="C14" s="3">
        <v>39517</v>
      </c>
      <c r="D14" s="3">
        <f t="shared" si="0"/>
        <v>-8584</v>
      </c>
      <c r="E14" s="3">
        <v>5781.62</v>
      </c>
      <c r="F14" s="3">
        <v>1923.2</v>
      </c>
      <c r="G14" s="3">
        <v>0</v>
      </c>
      <c r="H14" s="3">
        <v>5587.01</v>
      </c>
      <c r="I14" s="3">
        <v>0</v>
      </c>
      <c r="J14" s="3">
        <v>0</v>
      </c>
      <c r="K14" s="3">
        <v>12758.24</v>
      </c>
      <c r="L14" s="3">
        <v>4640.06</v>
      </c>
      <c r="M14" s="3">
        <v>6660.22</v>
      </c>
      <c r="N14" s="3">
        <v>2166.32</v>
      </c>
      <c r="O14">
        <f t="shared" si="1"/>
        <v>39516.67</v>
      </c>
    </row>
    <row r="15" spans="1:15" ht="12.75">
      <c r="A15" s="2" t="s">
        <v>27</v>
      </c>
      <c r="B15" s="3">
        <v>39805</v>
      </c>
      <c r="C15" s="3">
        <v>32750</v>
      </c>
      <c r="D15" s="3">
        <f t="shared" si="0"/>
        <v>-1529</v>
      </c>
      <c r="E15" s="3">
        <v>5781.62</v>
      </c>
      <c r="F15" s="3">
        <v>1923.2</v>
      </c>
      <c r="G15" s="3">
        <v>0</v>
      </c>
      <c r="H15" s="3">
        <v>5587.01</v>
      </c>
      <c r="I15" s="3">
        <v>0</v>
      </c>
      <c r="J15" s="3">
        <v>0</v>
      </c>
      <c r="K15" s="3">
        <v>7561.61</v>
      </c>
      <c r="L15" s="3">
        <v>3756.24</v>
      </c>
      <c r="M15" s="3">
        <v>6344.57</v>
      </c>
      <c r="N15" s="3">
        <v>1795.35</v>
      </c>
      <c r="O15">
        <f t="shared" si="1"/>
        <v>32749.6</v>
      </c>
    </row>
    <row r="16" spans="1:15" ht="12.75">
      <c r="A16" s="2" t="s">
        <v>28</v>
      </c>
      <c r="B16" s="3">
        <v>37915</v>
      </c>
      <c r="C16" s="3">
        <v>51666</v>
      </c>
      <c r="D16" s="3">
        <f t="shared" si="0"/>
        <v>-15280</v>
      </c>
      <c r="E16" s="3">
        <v>5781.62</v>
      </c>
      <c r="F16" s="3">
        <v>1923.2</v>
      </c>
      <c r="G16" s="3">
        <v>0</v>
      </c>
      <c r="H16" s="3">
        <v>5587.01</v>
      </c>
      <c r="I16" s="3">
        <v>331.44</v>
      </c>
      <c r="J16" s="3">
        <v>0</v>
      </c>
      <c r="K16" s="3">
        <v>25140.79</v>
      </c>
      <c r="L16" s="3">
        <v>3819.37</v>
      </c>
      <c r="M16" s="7">
        <v>6249.87</v>
      </c>
      <c r="N16" s="3">
        <v>2832.33</v>
      </c>
      <c r="O16">
        <f t="shared" si="1"/>
        <v>51665.630000000005</v>
      </c>
    </row>
    <row r="17" spans="1:15" ht="12.75">
      <c r="A17" s="2" t="s">
        <v>15</v>
      </c>
      <c r="B17" s="3">
        <v>34806</v>
      </c>
      <c r="C17" s="3">
        <v>37651</v>
      </c>
      <c r="D17" s="3">
        <f t="shared" si="0"/>
        <v>-18125</v>
      </c>
      <c r="E17" s="3">
        <v>5781.62</v>
      </c>
      <c r="F17" s="3">
        <v>1923.2</v>
      </c>
      <c r="G17" s="3">
        <v>0</v>
      </c>
      <c r="H17" s="3">
        <v>5587.01</v>
      </c>
      <c r="I17" s="3">
        <v>82.86</v>
      </c>
      <c r="J17" s="3">
        <v>0</v>
      </c>
      <c r="K17" s="3">
        <v>8796.95</v>
      </c>
      <c r="L17" s="3">
        <v>7165.26</v>
      </c>
      <c r="M17" s="7">
        <v>6249.87</v>
      </c>
      <c r="N17" s="3">
        <v>2064.03</v>
      </c>
      <c r="O17">
        <f t="shared" si="1"/>
        <v>37650.8</v>
      </c>
    </row>
    <row r="18" spans="1:15" ht="12.75">
      <c r="A18" s="2" t="s">
        <v>16</v>
      </c>
      <c r="B18" s="7">
        <v>41536</v>
      </c>
      <c r="C18" s="7">
        <v>35185</v>
      </c>
      <c r="D18" s="3">
        <f t="shared" si="0"/>
        <v>-11774</v>
      </c>
      <c r="E18" s="3">
        <v>5781.62</v>
      </c>
      <c r="F18" s="3">
        <v>1923.2</v>
      </c>
      <c r="G18" s="3">
        <v>0</v>
      </c>
      <c r="H18" s="7">
        <v>5587.01</v>
      </c>
      <c r="I18" s="7">
        <v>0</v>
      </c>
      <c r="J18" s="3">
        <v>0</v>
      </c>
      <c r="K18" s="7">
        <v>14030.05</v>
      </c>
      <c r="L18" s="7">
        <v>3724.67</v>
      </c>
      <c r="M18" s="7">
        <v>2209.55</v>
      </c>
      <c r="N18" s="7">
        <v>1928.85</v>
      </c>
      <c r="O18">
        <f t="shared" si="1"/>
        <v>35184.95</v>
      </c>
    </row>
    <row r="19" spans="1:15" ht="12.75">
      <c r="A19" s="2" t="s">
        <v>17</v>
      </c>
      <c r="B19" s="7">
        <v>41736</v>
      </c>
      <c r="C19" s="8">
        <v>33010</v>
      </c>
      <c r="D19" s="3">
        <f t="shared" si="0"/>
        <v>-3048</v>
      </c>
      <c r="E19" s="3">
        <v>5781.62</v>
      </c>
      <c r="F19" s="3">
        <v>1923.2</v>
      </c>
      <c r="G19" s="3">
        <v>0</v>
      </c>
      <c r="H19" s="7">
        <v>5587.01</v>
      </c>
      <c r="I19" s="8">
        <v>331.44</v>
      </c>
      <c r="J19" s="3">
        <v>0</v>
      </c>
      <c r="K19" s="8">
        <v>8960.26</v>
      </c>
      <c r="L19" s="8">
        <v>3251.2</v>
      </c>
      <c r="M19" s="8">
        <v>5366.05</v>
      </c>
      <c r="N19" s="8">
        <v>1809.64</v>
      </c>
      <c r="O19">
        <f t="shared" si="1"/>
        <v>33010.42</v>
      </c>
    </row>
    <row r="20" spans="1:15" ht="12.75">
      <c r="A20" s="2" t="s">
        <v>18</v>
      </c>
      <c r="B20" s="3">
        <v>36402</v>
      </c>
      <c r="C20" s="3">
        <v>41117</v>
      </c>
      <c r="D20" s="3">
        <f t="shared" si="0"/>
        <v>-7763</v>
      </c>
      <c r="E20" s="3">
        <v>5781.62</v>
      </c>
      <c r="F20" s="3">
        <v>1626.31</v>
      </c>
      <c r="G20" s="3">
        <v>0</v>
      </c>
      <c r="H20" s="7">
        <v>5587.01</v>
      </c>
      <c r="I20" s="3">
        <v>0</v>
      </c>
      <c r="J20" s="3">
        <v>0</v>
      </c>
      <c r="K20" s="3">
        <v>11664.04</v>
      </c>
      <c r="L20" s="3">
        <v>5681.7</v>
      </c>
      <c r="M20" s="3">
        <v>8522.55</v>
      </c>
      <c r="N20" s="3">
        <v>2254.07</v>
      </c>
      <c r="O20">
        <f t="shared" si="1"/>
        <v>41117.3</v>
      </c>
    </row>
    <row r="21" spans="1:15" ht="12.75">
      <c r="A21" s="2" t="s">
        <v>19</v>
      </c>
      <c r="B21" s="3">
        <v>43333</v>
      </c>
      <c r="C21" s="3">
        <v>27478</v>
      </c>
      <c r="D21" s="3">
        <f t="shared" si="0"/>
        <v>8092</v>
      </c>
      <c r="E21" s="3">
        <v>5781.62</v>
      </c>
      <c r="F21" s="3">
        <v>1461.63</v>
      </c>
      <c r="G21" s="3">
        <v>0</v>
      </c>
      <c r="H21" s="7">
        <v>5587.01</v>
      </c>
      <c r="I21" s="3">
        <v>0</v>
      </c>
      <c r="J21" s="3">
        <v>0</v>
      </c>
      <c r="K21" s="3">
        <v>4587.34</v>
      </c>
      <c r="L21" s="3">
        <v>3377.46</v>
      </c>
      <c r="M21" s="3">
        <v>5176.66</v>
      </c>
      <c r="N21" s="3">
        <v>1506.36</v>
      </c>
      <c r="O21">
        <f t="shared" si="1"/>
        <v>27478.079999999998</v>
      </c>
    </row>
    <row r="22" spans="1:15" ht="12.75">
      <c r="A22" s="2" t="s">
        <v>21</v>
      </c>
      <c r="B22" s="3">
        <v>41994</v>
      </c>
      <c r="C22" s="3">
        <v>38133</v>
      </c>
      <c r="D22" s="5">
        <f>D21+B22-C22</f>
        <v>11953</v>
      </c>
      <c r="E22" s="3">
        <v>5781.62</v>
      </c>
      <c r="F22" s="3">
        <v>1923.2</v>
      </c>
      <c r="G22" s="3">
        <v>0</v>
      </c>
      <c r="H22" s="7">
        <v>5587.01</v>
      </c>
      <c r="I22" s="3">
        <v>331.44</v>
      </c>
      <c r="J22" s="3">
        <v>7480.91</v>
      </c>
      <c r="K22" s="3">
        <v>4743.29</v>
      </c>
      <c r="L22" s="3">
        <v>3850.93</v>
      </c>
      <c r="M22" s="3">
        <v>6344.57</v>
      </c>
      <c r="N22" s="3">
        <v>2090.49</v>
      </c>
      <c r="O22">
        <f t="shared" si="1"/>
        <v>38133.46</v>
      </c>
    </row>
    <row r="23" spans="1:15" ht="12.75">
      <c r="A23" s="6" t="s">
        <v>20</v>
      </c>
      <c r="B23" s="6">
        <f>SUM(B11:B22)</f>
        <v>495191</v>
      </c>
      <c r="C23" s="6">
        <f>SUM(C11:C22)</f>
        <v>448430</v>
      </c>
      <c r="D23" s="6"/>
      <c r="E23" s="6">
        <f aca="true" t="shared" si="2" ref="E23:N23">SUM(E11:E22)</f>
        <v>69379.44000000002</v>
      </c>
      <c r="F23" s="6">
        <f t="shared" si="2"/>
        <v>22319.940000000006</v>
      </c>
      <c r="G23" s="6">
        <f t="shared" si="2"/>
        <v>94.7</v>
      </c>
      <c r="H23" s="6">
        <f t="shared" si="2"/>
        <v>67896.37000000001</v>
      </c>
      <c r="I23" s="6">
        <f t="shared" si="2"/>
        <v>1491.48</v>
      </c>
      <c r="J23" s="6">
        <f t="shared" si="2"/>
        <v>7480.91</v>
      </c>
      <c r="K23" s="6">
        <f t="shared" si="2"/>
        <v>131417.1</v>
      </c>
      <c r="L23" s="6">
        <f t="shared" si="2"/>
        <v>51608.80999999999</v>
      </c>
      <c r="M23" s="6">
        <f t="shared" si="2"/>
        <v>72157.6</v>
      </c>
      <c r="N23" s="6">
        <f t="shared" si="2"/>
        <v>24583.08</v>
      </c>
      <c r="O23">
        <f t="shared" si="1"/>
        <v>448429.4300000001</v>
      </c>
    </row>
  </sheetData>
  <sheetProtection/>
  <mergeCells count="15"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2017-04-03T08:25:04Z</dcterms:modified>
  <cp:category/>
  <cp:version/>
  <cp:contentType/>
  <cp:contentStatus/>
</cp:coreProperties>
</file>