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<sst xmlns="http://schemas.openxmlformats.org/spreadsheetml/2006/main" count="157" uniqueCount="134">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</sst>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4</v>
      </c>
      <c r="K2" t="s">
        <v>131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50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44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2.51</v>
      </c>
      <c r="M11" s="50">
        <f t="shared" si="0"/>
        <v>344.84538599999996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97</v>
      </c>
      <c r="J13" s="16"/>
      <c r="K13" s="18" t="s">
        <v>81</v>
      </c>
      <c r="L13" s="23">
        <v>2.51</v>
      </c>
      <c r="M13" s="50">
        <f t="shared" si="0"/>
        <v>344.84538599999996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101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50">
        <f t="shared" si="0"/>
        <v>111.28476599999999</v>
      </c>
    </row>
    <row r="19" spans="1:13" ht="12.75">
      <c r="A19" t="s">
        <v>103</v>
      </c>
      <c r="J19" s="16" t="s">
        <v>82</v>
      </c>
      <c r="K19" s="18" t="s">
        <v>57</v>
      </c>
      <c r="L19" s="23">
        <v>0.5</v>
      </c>
      <c r="M19" s="50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6.33</v>
      </c>
      <c r="M20" s="34">
        <f>SUM(M6:M19)</f>
        <v>869.6698379999999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108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109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 t="s">
        <v>133</v>
      </c>
      <c r="L37" s="23"/>
      <c r="M37" s="23">
        <v>1676.47</v>
      </c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16213.96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17100.24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1.0546615385754006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17100.24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v>2561.35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>
        <v>0</v>
      </c>
      <c r="F51" s="5">
        <f>E51*E33</f>
        <v>0</v>
      </c>
      <c r="J51" s="20"/>
      <c r="K51" s="20"/>
      <c r="L51" s="31" t="s">
        <v>65</v>
      </c>
      <c r="M51" s="34">
        <f>SUM(M37:M50)</f>
        <v>1676.47</v>
      </c>
    </row>
    <row r="52" spans="1:6" ht="12.75">
      <c r="A52" s="4" t="s">
        <v>34</v>
      </c>
      <c r="F52" s="32">
        <f>F49+F50+F51</f>
        <v>2561.35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2327.55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2327.55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161506</v>
      </c>
      <c r="D58">
        <v>228935.4</v>
      </c>
      <c r="E58">
        <v>1315</v>
      </c>
      <c r="F58" s="36">
        <f>C58/D58*E58</f>
        <v>927.6869806941172</v>
      </c>
    </row>
    <row r="59" spans="1:6" ht="12.75">
      <c r="A59" t="s">
        <v>21</v>
      </c>
      <c r="F59" s="36">
        <f>M20</f>
        <v>869.6698379999999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1676.47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</v>
      </c>
      <c r="E65" t="s">
        <v>15</v>
      </c>
      <c r="F65" s="11">
        <f>B65*D65</f>
        <v>263</v>
      </c>
    </row>
    <row r="66" spans="1:6" ht="12.75">
      <c r="A66" s="48" t="s">
        <v>76</v>
      </c>
      <c r="B66" s="48"/>
      <c r="C66" s="48"/>
      <c r="D66" s="49"/>
      <c r="E66" s="48"/>
      <c r="F66" s="49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3736.826818694117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0.25</v>
      </c>
      <c r="E70" t="s">
        <v>15</v>
      </c>
      <c r="F70" s="11">
        <f>B70*D70</f>
        <v>328.75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1.22</v>
      </c>
      <c r="E73" t="s">
        <v>15</v>
      </c>
      <c r="F73" s="11">
        <f>B73*D73</f>
        <v>1604.3</v>
      </c>
    </row>
    <row r="74" spans="1:6" ht="12.75">
      <c r="A74" s="4" t="s">
        <v>30</v>
      </c>
      <c r="F74" s="32">
        <f>F70+F73</f>
        <v>1933.05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2.11</v>
      </c>
      <c r="E77" t="s">
        <v>15</v>
      </c>
      <c r="F77" s="11">
        <f>B77*D77</f>
        <v>2774.6499999999996</v>
      </c>
    </row>
    <row r="78" spans="1:6" ht="12.75">
      <c r="A78" s="4" t="s">
        <v>32</v>
      </c>
      <c r="F78" s="8">
        <f>SUM(F77)</f>
        <v>2774.6499999999996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13333.426818694115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773.3387554842586</v>
      </c>
      <c r="I81" s="7"/>
    </row>
    <row r="82" spans="1:6" ht="15">
      <c r="A82" s="12" t="s">
        <v>35</v>
      </c>
      <c r="B82" s="12"/>
      <c r="C82" s="12"/>
      <c r="D82" s="12"/>
      <c r="E82" s="12"/>
      <c r="F82" s="35">
        <f>F80+F81</f>
        <v>14106.765574178375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132</v>
      </c>
    </row>
    <row r="84" spans="1:6" ht="12.75">
      <c r="A84" s="13"/>
      <c r="B84" s="40">
        <v>42461</v>
      </c>
      <c r="C84" s="41">
        <v>149905</v>
      </c>
      <c r="D84" s="46">
        <f>F44</f>
        <v>17100.24</v>
      </c>
      <c r="E84" s="46">
        <f>F82</f>
        <v>14106.765574178375</v>
      </c>
      <c r="F84" s="47">
        <f>C84+D84-E84</f>
        <v>152898.47442582162</v>
      </c>
    </row>
    <row r="86" spans="1:6" ht="13.5" thickBot="1">
      <c r="A86" t="s">
        <v>113</v>
      </c>
      <c r="C86" s="56">
        <v>42461</v>
      </c>
      <c r="D86" s="8" t="s">
        <v>114</v>
      </c>
      <c r="E86" s="56">
        <v>42490</v>
      </c>
      <c r="F86" t="s">
        <v>115</v>
      </c>
    </row>
    <row r="87" spans="1:7" ht="13.5" thickBot="1">
      <c r="A87" t="s">
        <v>116</v>
      </c>
      <c r="F87" s="57">
        <f>E84</f>
        <v>14106.765574178375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2016-06-09T11:15:42Z</dcterms:modified>
  <cp:category/>
  <cp:version/>
  <cp:contentType/>
  <cp:contentStatus/>
</cp:coreProperties>
</file>