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<sst xmlns="http://schemas.openxmlformats.org/spreadsheetml/2006/main" count="32" uniqueCount="32">
  <si>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</si>
  <si>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</si>
  <si>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</si>
  <si>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</si>
  <si>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</si>
  <si>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</si>
  <si>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</si>
  <si>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</si>
  <si>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</si>
  <si>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</si>
  <si>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</si>
  <si>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</si>
  <si>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</si>
  <si>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</si>
  <si>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</si>
  <si>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</si>
  <si>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</si>
  <si>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</si>
  <si>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</si>
  <si>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</si>
  <si>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</si>
  <si>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</si>
  <si>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</si>
  <si>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</si>
  <si>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</si>
  <si>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</si>
  <si>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</si>
  <si>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</si>
  <si>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май</t>
  </si>
  <si>
    <t>июнь</t>
  </si>
  <si>
    <t>Сводная ведомость доходов и расходов за 2016 год по ул. Забайкальская д.23</t>
  </si>
  <si>
    <t>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</si>
</sst>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125" style="0" customWidth="1"/>
    <col min="7" max="7" width="7.875" style="0" customWidth="1"/>
    <col min="9" max="9" width="10.75390625" style="0" customWidth="1"/>
    <col min="10" max="11" width="9.125" style="0" customWidth="1"/>
  </cols>
  <sheetData>
    <row r="2" spans="3:12" ht="12.75">
      <c r="C2" s="1"/>
      <c r="D2" s="1" t="s">
        <v>30</v>
      </c>
      <c r="E2" s="1"/>
      <c r="F2" s="1"/>
      <c r="G2" s="1"/>
      <c r="H2" s="1"/>
      <c r="I2" s="1"/>
      <c r="J2" s="1"/>
      <c r="K2" s="1"/>
      <c r="L2" s="1"/>
    </row>
    <row r="3" spans="3:12" ht="12.75">
      <c r="C3" s="1"/>
      <c r="D3" s="1"/>
      <c r="E3" s="1"/>
      <c r="F3" s="1"/>
      <c r="G3" s="1"/>
      <c r="H3" s="1"/>
      <c r="I3" s="1"/>
      <c r="J3" s="1"/>
      <c r="K3" s="1"/>
      <c r="L3" s="1"/>
    </row>
    <row r="6" spans="1:15" ht="12.75">
      <c r="A6" s="20" t="s">
        <v>24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9" t="s">
        <v>5</v>
      </c>
      <c r="I6" s="10"/>
      <c r="J6" s="17" t="s">
        <v>11</v>
      </c>
      <c r="K6" s="17" t="s">
        <v>27</v>
      </c>
      <c r="L6" s="11" t="s">
        <v>7</v>
      </c>
      <c r="M6" s="11" t="s">
        <v>9</v>
      </c>
      <c r="N6" s="11" t="s">
        <v>10</v>
      </c>
      <c r="O6" s="11" t="s">
        <v>26</v>
      </c>
    </row>
    <row r="7" spans="1:15" ht="12.75" customHeight="1">
      <c r="A7" s="21"/>
      <c r="B7" s="24"/>
      <c r="C7" s="24"/>
      <c r="D7" s="24"/>
      <c r="E7" s="14" t="s">
        <v>3</v>
      </c>
      <c r="F7" s="14" t="s">
        <v>4</v>
      </c>
      <c r="G7" s="29" t="s">
        <v>23</v>
      </c>
      <c r="H7" s="14" t="s">
        <v>25</v>
      </c>
      <c r="I7" s="14" t="s">
        <v>6</v>
      </c>
      <c r="J7" s="18"/>
      <c r="K7" s="18"/>
      <c r="L7" s="12"/>
      <c r="M7" s="12"/>
      <c r="N7" s="12"/>
      <c r="O7" s="12"/>
    </row>
    <row r="8" spans="1:15" ht="12.75">
      <c r="A8" s="21"/>
      <c r="B8" s="24"/>
      <c r="C8" s="24"/>
      <c r="D8" s="24"/>
      <c r="E8" s="15"/>
      <c r="F8" s="15"/>
      <c r="G8" s="30"/>
      <c r="H8" s="15"/>
      <c r="I8" s="15"/>
      <c r="J8" s="18"/>
      <c r="K8" s="18"/>
      <c r="L8" s="12"/>
      <c r="M8" s="12"/>
      <c r="N8" s="12"/>
      <c r="O8" s="12"/>
    </row>
    <row r="9" spans="1:15" ht="12.75">
      <c r="A9" s="22"/>
      <c r="B9" s="25"/>
      <c r="C9" s="25"/>
      <c r="D9" s="25"/>
      <c r="E9" s="16"/>
      <c r="F9" s="16"/>
      <c r="G9" s="31"/>
      <c r="H9" s="16"/>
      <c r="I9" s="16"/>
      <c r="J9" s="19"/>
      <c r="K9" s="19"/>
      <c r="L9" s="13"/>
      <c r="M9" s="13"/>
      <c r="N9" s="13"/>
      <c r="O9" s="13"/>
    </row>
    <row r="10" spans="1:15" ht="12.75">
      <c r="A10" s="2" t="s">
        <v>31</v>
      </c>
      <c r="B10" s="3"/>
      <c r="C10" s="3"/>
      <c r="D10" s="3">
        <v>-63716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12</v>
      </c>
      <c r="B11" s="3">
        <v>90117</v>
      </c>
      <c r="C11" s="3">
        <v>83410</v>
      </c>
      <c r="D11" s="3">
        <f>D10+B11-C11</f>
        <v>-57009</v>
      </c>
      <c r="E11" s="3">
        <v>4625.3</v>
      </c>
      <c r="F11" s="3">
        <v>6219.15</v>
      </c>
      <c r="G11" s="3">
        <v>0</v>
      </c>
      <c r="H11" s="3">
        <v>11942.68</v>
      </c>
      <c r="I11" s="3">
        <v>0</v>
      </c>
      <c r="J11" s="3">
        <v>18915</v>
      </c>
      <c r="K11" s="3">
        <v>0</v>
      </c>
      <c r="L11" s="3">
        <v>16607.11</v>
      </c>
      <c r="M11" s="3">
        <v>7682.05</v>
      </c>
      <c r="N11" s="3">
        <v>12846.45</v>
      </c>
      <c r="O11" s="3">
        <v>4572.59</v>
      </c>
      <c r="P11">
        <f>E11+F11+G11+H11+I11+J11+K11+L11+M11+N11+O11</f>
        <v>83410.33</v>
      </c>
    </row>
    <row r="12" spans="1:16" ht="12.75">
      <c r="A12" s="2" t="s">
        <v>13</v>
      </c>
      <c r="B12" s="3">
        <v>108091</v>
      </c>
      <c r="C12" s="3">
        <v>81193</v>
      </c>
      <c r="D12" s="3">
        <f aca="true" t="shared" si="0" ref="D12:D22">D11+B12-C12</f>
        <v>-30111</v>
      </c>
      <c r="E12" s="3">
        <v>4625.3</v>
      </c>
      <c r="F12" s="3">
        <v>6219.15</v>
      </c>
      <c r="G12" s="3">
        <v>193.67</v>
      </c>
      <c r="H12" s="3">
        <v>11426.24</v>
      </c>
      <c r="I12" s="3">
        <v>0</v>
      </c>
      <c r="J12" s="3">
        <v>18915</v>
      </c>
      <c r="K12" s="3">
        <v>0</v>
      </c>
      <c r="L12" s="3">
        <v>16770.52</v>
      </c>
      <c r="M12" s="3">
        <v>7746.6</v>
      </c>
      <c r="N12" s="3">
        <v>10845.24</v>
      </c>
      <c r="O12" s="3">
        <v>4451.02</v>
      </c>
      <c r="P12">
        <f aca="true" t="shared" si="1" ref="P12:P23">E12+F12+G12+H12+I12+J12+K12+L12+M12+N12+O12</f>
        <v>81192.74000000002</v>
      </c>
    </row>
    <row r="13" spans="1:16" ht="12.75">
      <c r="A13" s="2" t="s">
        <v>14</v>
      </c>
      <c r="B13" s="3">
        <v>93560</v>
      </c>
      <c r="C13" s="3">
        <v>93289</v>
      </c>
      <c r="D13" s="3">
        <f t="shared" si="0"/>
        <v>-29840</v>
      </c>
      <c r="E13" s="3">
        <v>4625.3</v>
      </c>
      <c r="F13" s="3">
        <v>6219.15</v>
      </c>
      <c r="G13" s="3">
        <v>0</v>
      </c>
      <c r="H13" s="3">
        <v>12652.78</v>
      </c>
      <c r="I13" s="3">
        <v>500.25</v>
      </c>
      <c r="J13" s="3">
        <v>18915</v>
      </c>
      <c r="K13" s="3">
        <v>0</v>
      </c>
      <c r="L13" s="3">
        <v>20215.03</v>
      </c>
      <c r="M13" s="3">
        <v>9812.36</v>
      </c>
      <c r="N13" s="3">
        <v>15234.98</v>
      </c>
      <c r="O13" s="3">
        <v>5114.14</v>
      </c>
      <c r="P13">
        <f t="shared" si="1"/>
        <v>93288.98999999999</v>
      </c>
    </row>
    <row r="14" spans="1:16" ht="12.75">
      <c r="A14" s="2" t="s">
        <v>15</v>
      </c>
      <c r="B14" s="3">
        <v>89993</v>
      </c>
      <c r="C14" s="3">
        <v>99164</v>
      </c>
      <c r="D14" s="3">
        <f t="shared" si="0"/>
        <v>-39011</v>
      </c>
      <c r="E14" s="3">
        <v>4625.3</v>
      </c>
      <c r="F14" s="3">
        <v>6219.15</v>
      </c>
      <c r="G14" s="3">
        <v>0</v>
      </c>
      <c r="H14" s="3">
        <v>11426.24</v>
      </c>
      <c r="I14" s="3">
        <v>0</v>
      </c>
      <c r="J14" s="3">
        <v>18915</v>
      </c>
      <c r="K14" s="3">
        <v>0</v>
      </c>
      <c r="L14" s="3">
        <v>29431.42</v>
      </c>
      <c r="M14" s="3">
        <v>9489.59</v>
      </c>
      <c r="N14" s="3">
        <v>13621.11</v>
      </c>
      <c r="O14" s="3">
        <v>5436.21</v>
      </c>
      <c r="P14">
        <f t="shared" si="1"/>
        <v>99164.02</v>
      </c>
    </row>
    <row r="15" spans="1:16" ht="12.75">
      <c r="A15" s="2" t="s">
        <v>28</v>
      </c>
      <c r="B15" s="3">
        <v>101493</v>
      </c>
      <c r="C15" s="3">
        <v>114995</v>
      </c>
      <c r="D15" s="3">
        <f t="shared" si="0"/>
        <v>-52513</v>
      </c>
      <c r="E15" s="3">
        <v>4625.3</v>
      </c>
      <c r="F15" s="3">
        <v>6219.15</v>
      </c>
      <c r="G15" s="3">
        <v>0</v>
      </c>
      <c r="H15" s="3">
        <v>11426.24</v>
      </c>
      <c r="I15" s="3">
        <v>0</v>
      </c>
      <c r="J15" s="3">
        <v>18410.61</v>
      </c>
      <c r="K15" s="3">
        <v>0</v>
      </c>
      <c r="L15" s="3">
        <v>47351.78</v>
      </c>
      <c r="M15" s="3">
        <v>7682.05</v>
      </c>
      <c r="N15" s="3">
        <v>12975.56</v>
      </c>
      <c r="O15" s="3">
        <v>6304.06</v>
      </c>
      <c r="P15">
        <f t="shared" si="1"/>
        <v>114994.75</v>
      </c>
    </row>
    <row r="16" spans="1:16" ht="12.75">
      <c r="A16" s="2" t="s">
        <v>29</v>
      </c>
      <c r="B16" s="3">
        <v>101378</v>
      </c>
      <c r="C16" s="3">
        <v>83547</v>
      </c>
      <c r="D16" s="3">
        <f t="shared" si="0"/>
        <v>-34682</v>
      </c>
      <c r="E16" s="3">
        <v>4625.3</v>
      </c>
      <c r="F16" s="3">
        <v>6219.15</v>
      </c>
      <c r="G16" s="3">
        <v>0</v>
      </c>
      <c r="H16" s="3">
        <v>11426.24</v>
      </c>
      <c r="I16" s="3">
        <v>400.2</v>
      </c>
      <c r="J16" s="3">
        <v>18915</v>
      </c>
      <c r="K16" s="3">
        <v>0</v>
      </c>
      <c r="L16" s="3">
        <v>16788</v>
      </c>
      <c r="M16" s="3">
        <v>7811.16</v>
      </c>
      <c r="N16" s="3">
        <v>12781.89</v>
      </c>
      <c r="O16" s="3">
        <v>4580.08</v>
      </c>
      <c r="P16">
        <f t="shared" si="1"/>
        <v>83547.02</v>
      </c>
    </row>
    <row r="17" spans="1:16" ht="12.75">
      <c r="A17" s="2" t="s">
        <v>16</v>
      </c>
      <c r="B17" s="3">
        <v>90884</v>
      </c>
      <c r="C17" s="3">
        <v>93482</v>
      </c>
      <c r="D17" s="3">
        <f t="shared" si="0"/>
        <v>-37280</v>
      </c>
      <c r="E17" s="3">
        <v>4625.3</v>
      </c>
      <c r="F17" s="3">
        <v>6219.15</v>
      </c>
      <c r="G17" s="3">
        <v>0</v>
      </c>
      <c r="H17" s="3">
        <v>11426.24</v>
      </c>
      <c r="I17" s="3">
        <v>100.05</v>
      </c>
      <c r="J17" s="3">
        <v>18915</v>
      </c>
      <c r="K17" s="3">
        <v>0</v>
      </c>
      <c r="L17" s="3">
        <v>26478.95</v>
      </c>
      <c r="M17" s="3">
        <v>7101.05</v>
      </c>
      <c r="N17" s="7">
        <v>13492</v>
      </c>
      <c r="O17" s="3">
        <v>5124.75</v>
      </c>
      <c r="P17">
        <f t="shared" si="1"/>
        <v>93482.49</v>
      </c>
    </row>
    <row r="18" spans="1:16" ht="12.75">
      <c r="A18" s="2" t="s">
        <v>17</v>
      </c>
      <c r="B18" s="3">
        <v>85410</v>
      </c>
      <c r="C18" s="7">
        <v>75895</v>
      </c>
      <c r="D18" s="3">
        <f t="shared" si="0"/>
        <v>-27765</v>
      </c>
      <c r="E18" s="3">
        <v>4625.3</v>
      </c>
      <c r="F18" s="3">
        <v>6219.15</v>
      </c>
      <c r="G18" s="3">
        <v>0</v>
      </c>
      <c r="H18" s="7">
        <v>11426.24</v>
      </c>
      <c r="I18" s="7">
        <v>0</v>
      </c>
      <c r="J18" s="7">
        <v>18915</v>
      </c>
      <c r="K18" s="3">
        <v>0</v>
      </c>
      <c r="L18" s="7">
        <v>11569.53</v>
      </c>
      <c r="M18" s="7">
        <v>7617.49</v>
      </c>
      <c r="N18" s="7">
        <v>11361.68</v>
      </c>
      <c r="O18" s="7">
        <v>4160.59</v>
      </c>
      <c r="P18">
        <f t="shared" si="1"/>
        <v>75894.98</v>
      </c>
    </row>
    <row r="19" spans="1:16" ht="12.75">
      <c r="A19" s="2" t="s">
        <v>18</v>
      </c>
      <c r="B19" s="3">
        <v>107075</v>
      </c>
      <c r="C19" s="8">
        <v>74502</v>
      </c>
      <c r="D19" s="3">
        <f t="shared" si="0"/>
        <v>4808</v>
      </c>
      <c r="E19" s="3">
        <v>4625.3</v>
      </c>
      <c r="F19" s="3">
        <v>6219.15</v>
      </c>
      <c r="G19" s="3">
        <v>0</v>
      </c>
      <c r="H19" s="7">
        <v>11426.24</v>
      </c>
      <c r="I19" s="8">
        <v>400.2</v>
      </c>
      <c r="J19" s="8">
        <v>18915</v>
      </c>
      <c r="K19" s="3">
        <v>0</v>
      </c>
      <c r="L19" s="8">
        <v>11208.29</v>
      </c>
      <c r="M19" s="8">
        <v>6649.17</v>
      </c>
      <c r="N19" s="8">
        <v>10974.35</v>
      </c>
      <c r="O19" s="8">
        <v>4084.23</v>
      </c>
      <c r="P19">
        <f t="shared" si="1"/>
        <v>74501.93</v>
      </c>
    </row>
    <row r="20" spans="1:16" ht="12.75">
      <c r="A20" s="2" t="s">
        <v>19</v>
      </c>
      <c r="B20" s="3">
        <v>84210</v>
      </c>
      <c r="C20" s="3">
        <v>108342</v>
      </c>
      <c r="D20" s="3">
        <f t="shared" si="0"/>
        <v>-19324</v>
      </c>
      <c r="E20" s="3">
        <v>4625.3</v>
      </c>
      <c r="F20" s="3">
        <v>6219.15</v>
      </c>
      <c r="G20" s="3">
        <v>0</v>
      </c>
      <c r="H20" s="7">
        <v>11426.24</v>
      </c>
      <c r="I20" s="3">
        <v>0</v>
      </c>
      <c r="J20" s="8">
        <v>18915</v>
      </c>
      <c r="K20" s="3">
        <v>0</v>
      </c>
      <c r="L20" s="3">
        <v>32167.62</v>
      </c>
      <c r="M20" s="3">
        <v>11619.9</v>
      </c>
      <c r="N20" s="3">
        <v>17429.85</v>
      </c>
      <c r="O20" s="3">
        <v>5939.38</v>
      </c>
      <c r="P20">
        <f t="shared" si="1"/>
        <v>108342.44</v>
      </c>
    </row>
    <row r="21" spans="1:16" ht="12.75">
      <c r="A21" s="2" t="s">
        <v>20</v>
      </c>
      <c r="B21" s="3">
        <v>103510</v>
      </c>
      <c r="C21" s="3">
        <v>84370</v>
      </c>
      <c r="D21" s="3">
        <f t="shared" si="0"/>
        <v>-184</v>
      </c>
      <c r="E21" s="3">
        <v>4625.3</v>
      </c>
      <c r="F21" s="3">
        <v>6219.15</v>
      </c>
      <c r="G21" s="3">
        <v>0</v>
      </c>
      <c r="H21" s="7">
        <v>11426.24</v>
      </c>
      <c r="I21" s="3">
        <v>0</v>
      </c>
      <c r="J21" s="8">
        <v>18915</v>
      </c>
      <c r="K21" s="3">
        <v>0</v>
      </c>
      <c r="L21" s="3">
        <v>21065.06</v>
      </c>
      <c r="M21" s="3">
        <v>6907.39</v>
      </c>
      <c r="N21" s="3">
        <v>10587.02</v>
      </c>
      <c r="O21" s="3">
        <v>4625.22</v>
      </c>
      <c r="P21">
        <f t="shared" si="1"/>
        <v>84370.38</v>
      </c>
    </row>
    <row r="22" spans="1:16" ht="12.75">
      <c r="A22" s="2" t="s">
        <v>22</v>
      </c>
      <c r="B22" s="3">
        <v>113706</v>
      </c>
      <c r="C22" s="3">
        <v>105629</v>
      </c>
      <c r="D22" s="5">
        <f t="shared" si="0"/>
        <v>7893</v>
      </c>
      <c r="E22" s="3">
        <v>4625.3</v>
      </c>
      <c r="F22" s="3">
        <v>6219.15</v>
      </c>
      <c r="G22" s="3">
        <v>0</v>
      </c>
      <c r="H22" s="7">
        <v>11426.24</v>
      </c>
      <c r="I22" s="3">
        <v>400.2</v>
      </c>
      <c r="J22" s="8">
        <v>18915</v>
      </c>
      <c r="K22" s="8">
        <v>15299.54</v>
      </c>
      <c r="L22" s="3">
        <v>22101.67</v>
      </c>
      <c r="M22" s="3">
        <v>7875.71</v>
      </c>
      <c r="N22" s="3">
        <v>12975.56</v>
      </c>
      <c r="O22" s="3">
        <v>5790.62</v>
      </c>
      <c r="P22">
        <f t="shared" si="1"/>
        <v>105628.99</v>
      </c>
    </row>
    <row r="23" spans="1:16" ht="12.75">
      <c r="A23" s="6" t="s">
        <v>21</v>
      </c>
      <c r="B23" s="6">
        <f>SUM(B11:B22)</f>
        <v>1169427</v>
      </c>
      <c r="C23" s="6">
        <f>SUM(C11:C22)</f>
        <v>1097818</v>
      </c>
      <c r="D23" s="6"/>
      <c r="E23" s="6">
        <f aca="true" t="shared" si="2" ref="E23:O23">SUM(E11:E22)</f>
        <v>55503.60000000001</v>
      </c>
      <c r="F23" s="6">
        <f t="shared" si="2"/>
        <v>74629.8</v>
      </c>
      <c r="G23" s="6">
        <f t="shared" si="2"/>
        <v>193.67</v>
      </c>
      <c r="H23" s="6">
        <f t="shared" si="2"/>
        <v>138857.86000000002</v>
      </c>
      <c r="I23" s="6">
        <f t="shared" si="2"/>
        <v>1800.9</v>
      </c>
      <c r="J23" s="6">
        <f t="shared" si="2"/>
        <v>226475.61</v>
      </c>
      <c r="K23" s="6">
        <f t="shared" si="2"/>
        <v>15299.54</v>
      </c>
      <c r="L23" s="6">
        <f t="shared" si="2"/>
        <v>271754.98</v>
      </c>
      <c r="M23" s="6">
        <f t="shared" si="2"/>
        <v>97994.52000000002</v>
      </c>
      <c r="N23" s="6">
        <f t="shared" si="2"/>
        <v>155125.69</v>
      </c>
      <c r="O23" s="6">
        <f t="shared" si="2"/>
        <v>60182.89000000001</v>
      </c>
      <c r="P23">
        <f t="shared" si="1"/>
        <v>1097819.0599999998</v>
      </c>
    </row>
  </sheetData>
  <sheetProtection/>
  <mergeCells count="16">
    <mergeCell ref="A6:A9"/>
    <mergeCell ref="B6:B9"/>
    <mergeCell ref="C6:C9"/>
    <mergeCell ref="M6:M9"/>
    <mergeCell ref="D6:D9"/>
    <mergeCell ref="E6:G6"/>
    <mergeCell ref="E7:E9"/>
    <mergeCell ref="F7:F9"/>
    <mergeCell ref="G7:G9"/>
    <mergeCell ref="N6:N9"/>
    <mergeCell ref="O6:O9"/>
    <mergeCell ref="H7:H9"/>
    <mergeCell ref="I7:I9"/>
    <mergeCell ref="J6:J9"/>
    <mergeCell ref="L6:L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2017-04-04T13:16:47Z</dcterms:modified>
  <cp:category/>
  <cp:version/>
  <cp:contentType/>
  <cp:contentStatus/>
</cp:coreProperties>
</file>