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<sst xmlns="http://schemas.openxmlformats.org/spreadsheetml/2006/main" count="163" uniqueCount="140">
  <si>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</si>
  <si>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</si>
  <si>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</si>
  <si>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</si>
  <si>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</si>
  <si>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</si>
  <si>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</si>
  <si>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</si>
  <si>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</si>
  <si>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</si>
  <si>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</si>
  <si>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</si>
  <si>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</si>
  <si>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</si>
  <si>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</si>
  <si>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</si>
  <si>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</si>
  <si>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</si>
  <si>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</si>
  <si>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</si>
  <si>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</si>
  <si>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</si>
  <si>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</si>
  <si>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</si>
  <si>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</si>
  <si>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</si>
  <si>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</si>
  <si>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</si>
  <si>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</si>
  <si>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</si>
  <si>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</si>
  <si>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</si>
  <si>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</si>
  <si>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</si>
  <si>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</si>
  <si>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</si>
  <si>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</si>
  <si>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</si>
  <si>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</si>
  <si>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</si>
  <si>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</si>
  <si>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</si>
  <si>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</si>
  <si>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</si>
  <si>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</si>
  <si>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</si>
  <si>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</si>
  <si>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</si>
  <si>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</si>
  <si>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</si>
  <si>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</si>
  <si>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</si>
  <si>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</si>
  <si>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</si>
  <si>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</si>
  <si>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</si>
  <si>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</si>
  <si>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</si>
  <si>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</si>
  <si>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</si>
  <si>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</si>
  <si>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</si>
  <si>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</si>
  <si>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</si>
  <si>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</si>
  <si>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</si>
  <si>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</si>
  <si>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</si>
  <si>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</si>
  <si>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</si>
  <si>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</si>
  <si>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</si>
  <si>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</si>
  <si>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</si>
  <si>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</si>
  <si>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</si>
  <si>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</si>
  <si>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</si>
  <si>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</si>
  <si>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</si>
  <si>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</si>
  <si>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</si>
  <si>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</si>
  <si>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</si>
  <si>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</si>
  <si>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</si>
  <si>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</si>
  <si>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</si>
  <si>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</si>
  <si>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</si>
  <si>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</si>
  <si>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</si>
  <si>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</si>
  <si>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</si>
  <si>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</si>
  <si>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</si>
  <si>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</si>
  <si>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</si>
  <si>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</si>
  <si>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</si>
  <si>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</si>
  <si>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</si>
  <si>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</si>
  <si>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</si>
  <si>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</si>
  <si>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</si>
  <si>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</si>
  <si>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</si>
  <si>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</si>
  <si>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</si>
  <si>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</si>
  <si>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</si>
  <si>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</si>
  <si>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</si>
  <si>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</si>
  <si>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</si>
  <si>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</si>
  <si>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</si>
  <si>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</si>
  <si>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</si>
  <si>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</si>
  <si>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</si>
  <si>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</si>
  <si>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</si>
  <si>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</si>
  <si>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</si>
  <si>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</si>
  <si>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</si>
  <si>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</si>
  <si>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</si>
  <si>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</si>
  <si>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</si>
  <si>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</si>
  <si>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 xml:space="preserve">прочистка канализации </t>
  </si>
  <si>
    <t>установка хомута д 50 (1шт) т.п.</t>
  </si>
  <si>
    <t>хомут д 50</t>
  </si>
  <si>
    <t>1шт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</si>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</sst>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3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2.81</v>
      </c>
      <c r="M16" s="33">
        <f t="shared" si="0"/>
        <v>386.061966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7.1899999999999995</v>
      </c>
      <c r="M20" s="34">
        <f>SUM(M6:M19)</f>
        <v>987.8240339999999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108</v>
      </c>
      <c r="J25" s="20">
        <v>2</v>
      </c>
      <c r="K25" s="20" t="s">
        <v>134</v>
      </c>
      <c r="L25" s="25">
        <v>0.5</v>
      </c>
      <c r="M25" s="33">
        <f t="shared" si="1"/>
        <v>68.6943</v>
      </c>
    </row>
    <row r="26" spans="1:13" ht="12.75">
      <c r="A26" t="s">
        <v>109</v>
      </c>
      <c r="J26" s="20">
        <v>3</v>
      </c>
      <c r="K26" s="20" t="s">
        <v>137</v>
      </c>
      <c r="L26" s="25">
        <v>0.21</v>
      </c>
      <c r="M26" s="33">
        <f t="shared" si="1"/>
        <v>28.851606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5.54</v>
      </c>
      <c r="M39" s="34">
        <f>SUM(M24:M38)</f>
        <v>761.1328439999999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21414.41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0.8375433938826946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135</v>
      </c>
      <c r="L43" s="25" t="s">
        <v>136</v>
      </c>
      <c r="M43" s="25">
        <v>334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21814.41</v>
      </c>
      <c r="J44" s="20">
        <v>2</v>
      </c>
      <c r="K44" s="20" t="s">
        <v>138</v>
      </c>
      <c r="L44" s="25" t="s">
        <v>139</v>
      </c>
      <c r="M44" s="25">
        <f>3*13.45</f>
        <v>40.349999999999994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3546.195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34">
        <f>SUM(M43:M56)</f>
        <v>374.35</v>
      </c>
    </row>
    <row r="58" spans="1:6" ht="12.75">
      <c r="A58" t="s">
        <v>19</v>
      </c>
      <c r="C58" s="53">
        <v>165964</v>
      </c>
      <c r="D58">
        <v>228935.4</v>
      </c>
      <c r="E58">
        <v>2003.5</v>
      </c>
      <c r="F58" s="35">
        <f>C58/D58*E58</f>
        <v>1452.4135367444267</v>
      </c>
    </row>
    <row r="59" spans="1:6" ht="12.75">
      <c r="A59" t="s">
        <v>20</v>
      </c>
      <c r="F59" s="35">
        <f>M20</f>
        <v>987.8240339999999</v>
      </c>
    </row>
    <row r="60" spans="1:6" ht="12.75">
      <c r="A60" t="s">
        <v>21</v>
      </c>
      <c r="F60" s="11">
        <f>M39</f>
        <v>761.1328439999999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M57</f>
        <v>374.35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</v>
      </c>
      <c r="E65" t="s">
        <v>14</v>
      </c>
      <c r="F65" s="11">
        <f>B65*D65</f>
        <v>801.4000000000001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4377.120414744426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0.21</v>
      </c>
      <c r="E70" t="s">
        <v>14</v>
      </c>
      <c r="F70" s="11">
        <f>B70*D70</f>
        <v>420.73499999999996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0.98</v>
      </c>
      <c r="E73" t="s">
        <v>14</v>
      </c>
      <c r="F73" s="11">
        <f>B73*D73</f>
        <v>1963.43</v>
      </c>
    </row>
    <row r="74" spans="1:6" ht="12.75">
      <c r="A74" s="4" t="s">
        <v>29</v>
      </c>
      <c r="F74" s="32">
        <f>F70+F73</f>
        <v>2384.165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2.01</v>
      </c>
      <c r="E77" t="s">
        <v>14</v>
      </c>
      <c r="F77" s="11">
        <f>B77*D77</f>
        <v>4027.0349999999994</v>
      </c>
    </row>
    <row r="78" spans="1:6" ht="12.75">
      <c r="A78" s="4" t="s">
        <v>31</v>
      </c>
      <c r="F78" s="8">
        <f>SUM(F77)</f>
        <v>4027.0349999999994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20499.575414744428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1188.9753740551766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21688.550788799603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42491</v>
      </c>
      <c r="C84" s="40">
        <v>17780</v>
      </c>
      <c r="D84" s="43">
        <f>F44</f>
        <v>21814.41</v>
      </c>
      <c r="E84" s="43">
        <f>F82</f>
        <v>21688.550788799603</v>
      </c>
      <c r="F84" s="44">
        <f>C84+D84-E84</f>
        <v>17905.8592112004</v>
      </c>
    </row>
    <row r="86" spans="1:6" ht="13.5" thickBot="1">
      <c r="A86" t="s">
        <v>113</v>
      </c>
      <c r="C86" s="55">
        <v>42491</v>
      </c>
      <c r="D86" s="8" t="s">
        <v>114</v>
      </c>
      <c r="E86" s="55">
        <v>42521</v>
      </c>
      <c r="F86" t="s">
        <v>115</v>
      </c>
    </row>
    <row r="87" spans="1:7" ht="13.5" thickBot="1">
      <c r="A87" t="s">
        <v>116</v>
      </c>
      <c r="F87" s="56">
        <f>E84</f>
        <v>21688.550788799603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2016-08-10T13:23:36Z</dcterms:modified>
  <cp:category/>
  <cp:version/>
  <cp:contentType/>
  <cp:contentStatus/>
</cp:coreProperties>
</file>