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<sst xmlns="http://schemas.openxmlformats.org/spreadsheetml/2006/main" count="125" uniqueCount="101">
  <si>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</si>
  <si>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</si>
  <si>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</si>
  <si>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</si>
  <si>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</si>
  <si>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</si>
  <si>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</si>
  <si>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</si>
  <si>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</si>
  <si>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</si>
  <si>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</si>
  <si>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</si>
  <si>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</si>
  <si>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</si>
  <si>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</si>
  <si>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</si>
  <si>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</si>
  <si>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</si>
  <si>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</si>
  <si>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</si>
  <si>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</si>
  <si>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</si>
  <si>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</si>
  <si>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</si>
  <si>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</si>
  <si>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</si>
  <si>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</si>
  <si>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</si>
  <si>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</si>
  <si>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</si>
  <si>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</si>
  <si>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</si>
  <si>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</si>
  <si>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</si>
  <si>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</si>
  <si>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</si>
  <si>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</si>
  <si>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</si>
  <si>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</si>
  <si>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</si>
  <si>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</si>
  <si>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</si>
  <si>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</si>
  <si>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</si>
  <si>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</si>
  <si>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</si>
  <si>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</si>
  <si>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</si>
  <si>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</si>
  <si>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</si>
  <si>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</si>
  <si>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</si>
  <si>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</si>
  <si>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</si>
  <si>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</si>
  <si>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</si>
  <si>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</si>
  <si>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</si>
  <si>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</si>
  <si>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</si>
  <si>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</si>
  <si>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</si>
  <si>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</si>
  <si>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</si>
  <si>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</si>
  <si>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</si>
  <si>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</si>
  <si>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</si>
  <si>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</si>
  <si>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</si>
  <si>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</si>
  <si>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</si>
  <si>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</si>
  <si>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</si>
  <si>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</si>
  <si>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</si>
  <si>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</si>
  <si>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</si>
  <si>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</si>
  <si>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</si>
  <si>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</si>
  <si>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</si>
  <si>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</si>
  <si>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</si>
  <si>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</si>
  <si>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</si>
  <si>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</si>
  <si>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</si>
  <si>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</si>
  <si>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</si>
  <si>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</si>
  <si>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</si>
  <si>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</si>
  <si>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</si>
  <si>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01.06.</t>
  </si>
  <si>
    <t>май</t>
  </si>
  <si>
    <t xml:space="preserve">                    за    май  2015 г.</t>
  </si>
  <si>
    <t>побелка деревьев</t>
  </si>
  <si>
    <t>кисть</t>
  </si>
  <si>
    <t>1шт</t>
  </si>
  <si>
    <t>известь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</si>
</sst>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A42" sqref="A42: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2.71</v>
      </c>
      <c r="M6" s="47">
        <f>L6*114.3*1.202</f>
        <v>372.323106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52"/>
      <c r="M16" s="47">
        <f t="shared" si="0"/>
        <v>0</v>
      </c>
    </row>
    <row r="17" spans="1:13" ht="12.75">
      <c r="A17" t="s">
        <v>10</v>
      </c>
      <c r="F17" s="5">
        <v>15330.71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0.8322933315381675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16193.21</v>
      </c>
      <c r="J20" s="20"/>
      <c r="K20" s="27" t="s">
        <v>60</v>
      </c>
      <c r="L20" s="28">
        <f>SUM(L6:L19)</f>
        <v>3.21</v>
      </c>
      <c r="M20" s="35">
        <f>SUM(M6:M19)</f>
        <v>441.017406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1.2</v>
      </c>
      <c r="M24" s="34">
        <f>L24*114.3*1.202*1.15</f>
        <v>189.59626799999998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>L25*114.3*1.202*1.15</f>
        <v>0</v>
      </c>
    </row>
    <row r="26" spans="1:13" ht="12.75">
      <c r="A26" s="6" t="s">
        <v>88</v>
      </c>
      <c r="F26" s="5">
        <v>961.6</v>
      </c>
      <c r="J26" s="20">
        <v>3</v>
      </c>
      <c r="K26" s="20"/>
      <c r="L26" s="25"/>
      <c r="M26" s="34">
        <f aca="true" t="shared" si="1" ref="M26:M31">L26*114.3*1.202*1.15</f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6743.22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0.86</v>
      </c>
      <c r="E30" t="s">
        <v>17</v>
      </c>
      <c r="F30" s="11">
        <f>E7*D30</f>
        <v>1353.2959999999998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1353.2959999999998</v>
      </c>
      <c r="J32" s="20"/>
      <c r="K32" s="30" t="s">
        <v>60</v>
      </c>
      <c r="L32" s="28">
        <f>SUM(L24:L31)</f>
        <v>1.2</v>
      </c>
      <c r="M32" s="35">
        <f>SUM(M24:M31)</f>
        <v>189.59626799999998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165621</v>
      </c>
      <c r="D34">
        <v>219171.6</v>
      </c>
      <c r="E34">
        <v>1537.6</v>
      </c>
      <c r="F34" s="36">
        <f>C34/D34*E34</f>
        <v>1161.9153649469183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441.017406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189.59626799999998</v>
      </c>
      <c r="J36" s="23">
        <v>1</v>
      </c>
      <c r="K36" s="45" t="s">
        <v>98</v>
      </c>
      <c r="L36" s="23" t="s">
        <v>99</v>
      </c>
      <c r="M36" s="23">
        <v>35.48</v>
      </c>
    </row>
    <row r="37" spans="1:13" ht="12.75">
      <c r="A37" t="s">
        <v>76</v>
      </c>
      <c r="F37" s="5">
        <v>0</v>
      </c>
      <c r="J37" s="23">
        <v>2</v>
      </c>
      <c r="K37" s="45" t="s">
        <v>100</v>
      </c>
      <c r="L37" s="23"/>
      <c r="M37" s="23">
        <v>106.52</v>
      </c>
    </row>
    <row r="38" spans="1:13" ht="12.75">
      <c r="A38" t="s">
        <v>24</v>
      </c>
      <c r="F38" s="11">
        <f>M55</f>
        <v>142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0.43</v>
      </c>
      <c r="E41" t="s">
        <v>17</v>
      </c>
      <c r="F41" s="11">
        <f>B41*D41</f>
        <v>676.6479999999999</v>
      </c>
      <c r="J41" s="23">
        <v>6</v>
      </c>
      <c r="K41" s="45"/>
      <c r="L41" s="23"/>
      <c r="M41" s="23"/>
    </row>
    <row r="42" spans="1:13" ht="12.75">
      <c r="A42" s="49" t="s">
        <v>81</v>
      </c>
      <c r="B42" s="49"/>
      <c r="C42" s="49"/>
      <c r="D42" s="53"/>
      <c r="E42" s="49"/>
      <c r="F42" s="53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2611.1770389469184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0.19</v>
      </c>
      <c r="E45" t="s">
        <v>17</v>
      </c>
      <c r="F45" s="11">
        <f>B45*D45</f>
        <v>298.984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1.15</v>
      </c>
      <c r="E48" t="s">
        <v>17</v>
      </c>
      <c r="F48" s="11">
        <f>B48*D48</f>
        <v>1809.6399999999996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2108.624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2.65</v>
      </c>
      <c r="E52" t="s">
        <v>17</v>
      </c>
      <c r="F52" s="11">
        <f>B52*D52</f>
        <v>4170.04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4170.04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16986.357038946917</v>
      </c>
      <c r="J55" s="20"/>
      <c r="K55" s="20"/>
      <c r="L55" s="31" t="s">
        <v>67</v>
      </c>
      <c r="M55" s="35">
        <f>SUM(M36:M54)</f>
        <v>142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985.2087082589211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17971.565747205837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42125</v>
      </c>
      <c r="C59" s="41">
        <v>-245132</v>
      </c>
      <c r="D59" s="43">
        <f>F20</f>
        <v>16193.21</v>
      </c>
      <c r="E59" s="43">
        <f>F57</f>
        <v>17971.565747205837</v>
      </c>
      <c r="F59" s="44">
        <f>C59+D59-E59</f>
        <v>-246910.35574720585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2015-08-13T09:52:07Z</dcterms:modified>
  <cp:category/>
  <cp:version/>
  <cp:contentType/>
  <cp:contentStatus/>
</cp:coreProperties>
</file>