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<sst xmlns="http://schemas.openxmlformats.org/spreadsheetml/2006/main" count="124" uniqueCount="100">
  <si>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</si>
  <si>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</si>
  <si>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</si>
  <si>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</si>
  <si>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</si>
  <si>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</si>
  <si>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</si>
  <si>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</si>
  <si>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</si>
  <si>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</si>
  <si>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</si>
  <si>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</si>
  <si>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</si>
  <si>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</si>
  <si>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</si>
  <si>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</si>
  <si>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</si>
  <si>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</si>
  <si>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</si>
  <si>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</si>
  <si>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</si>
  <si>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</si>
  <si>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</si>
  <si>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</si>
  <si>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</si>
  <si>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</si>
  <si>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</si>
  <si>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</si>
  <si>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</si>
  <si>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</si>
  <si>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</si>
  <si>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</si>
  <si>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</si>
  <si>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</si>
  <si>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</si>
  <si>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</si>
  <si>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</si>
  <si>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</si>
  <si>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</si>
  <si>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</si>
  <si>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</si>
  <si>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</si>
  <si>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</si>
  <si>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</si>
  <si>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</si>
  <si>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</si>
  <si>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</si>
  <si>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</si>
  <si>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</si>
  <si>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</si>
  <si>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</si>
  <si>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</si>
  <si>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</si>
  <si>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</si>
  <si>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</si>
  <si>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</si>
  <si>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</si>
  <si>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</si>
  <si>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</si>
  <si>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</si>
  <si>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</si>
  <si>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</si>
  <si>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</si>
  <si>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</si>
  <si>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</si>
  <si>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</si>
  <si>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</si>
  <si>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</si>
  <si>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</si>
  <si>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</si>
  <si>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</si>
  <si>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</si>
  <si>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</si>
  <si>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</si>
  <si>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</si>
  <si>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</si>
  <si>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</si>
  <si>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</si>
  <si>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</si>
  <si>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</si>
  <si>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</si>
  <si>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</si>
  <si>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</si>
  <si>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</si>
  <si>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</si>
  <si>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</si>
  <si>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</si>
  <si>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</si>
  <si>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</si>
  <si>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</si>
  <si>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</si>
  <si>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</si>
  <si>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Премия</t>
  </si>
  <si>
    <t>ост.на 01.11.</t>
  </si>
  <si>
    <t>октябрь</t>
  </si>
  <si>
    <t xml:space="preserve">                    за   октябрь   2015 г.</t>
  </si>
  <si>
    <t>прочистка канализации п-д 2</t>
  </si>
  <si>
    <t>установка хомута (1шт) кв.6</t>
  </si>
  <si>
    <t>хомут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</si>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</sst>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25783.96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23494.65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0.9112118541915207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23894.65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1004.87</v>
      </c>
      <c r="J25" s="20">
        <v>2</v>
      </c>
      <c r="K25" s="20" t="s">
        <v>97</v>
      </c>
      <c r="L25" s="25">
        <v>0.5</v>
      </c>
      <c r="M25" s="33">
        <f aca="true" t="shared" si="1" ref="M25:M35">L25*114.3*1.202*1.15</f>
        <v>78.99844499999999</v>
      </c>
    </row>
    <row r="26" spans="1:13" ht="12.75">
      <c r="A26" s="6" t="s">
        <v>91</v>
      </c>
      <c r="F26" s="5">
        <v>1154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2158.87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1.64</v>
      </c>
      <c r="E30" t="s">
        <v>17</v>
      </c>
      <c r="F30" s="11">
        <f>E7*D30</f>
        <v>3308.536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3308.536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 s="55">
        <v>166992</v>
      </c>
      <c r="D34">
        <v>219171.6</v>
      </c>
      <c r="E34">
        <v>2017.4</v>
      </c>
      <c r="F34" s="35">
        <f>C34/D34*E34</f>
        <v>1537.1045372666897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842.1234236999998</v>
      </c>
      <c r="J36" s="20"/>
      <c r="K36" s="30" t="s">
        <v>60</v>
      </c>
      <c r="L36" s="28">
        <f>SUM(L24:L35)</f>
        <v>5.33</v>
      </c>
      <c r="M36" s="34">
        <f>SUM(M24:M35)</f>
        <v>842.1234236999998</v>
      </c>
    </row>
    <row r="37" spans="1:11" ht="12.75">
      <c r="A37" t="s">
        <v>76</v>
      </c>
      <c r="F37" s="5">
        <v>721.2</v>
      </c>
      <c r="K37" s="1" t="s">
        <v>64</v>
      </c>
    </row>
    <row r="38" spans="1:13" ht="12.75">
      <c r="A38" t="s">
        <v>24</v>
      </c>
      <c r="F38" s="11">
        <f>M58</f>
        <v>205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98</v>
      </c>
      <c r="L40" s="25" t="s">
        <v>99</v>
      </c>
      <c r="M40" s="25">
        <v>205</v>
      </c>
    </row>
    <row r="41" spans="2:13" ht="12.75">
      <c r="B41">
        <v>2017.4</v>
      </c>
      <c r="C41" t="s">
        <v>16</v>
      </c>
      <c r="D41" s="11">
        <v>0.44</v>
      </c>
      <c r="E41" t="s">
        <v>17</v>
      </c>
      <c r="F41" s="11">
        <f>B41*D41</f>
        <v>887.6560000000001</v>
      </c>
      <c r="J41" s="20">
        <v>2</v>
      </c>
      <c r="K41" s="20"/>
      <c r="L41" s="25"/>
      <c r="M41" s="25"/>
    </row>
    <row r="42" spans="1:13" ht="12.75">
      <c r="A42" s="51" t="s">
        <v>80</v>
      </c>
      <c r="B42" s="51"/>
      <c r="C42" s="51"/>
      <c r="D42" s="54"/>
      <c r="E42" s="51"/>
      <c r="F42" s="54">
        <v>0</v>
      </c>
      <c r="J42" s="20">
        <v>3</v>
      </c>
      <c r="K42" s="20"/>
      <c r="L42" s="25"/>
      <c r="M42" s="25"/>
    </row>
    <row r="43" spans="1:13" ht="12.75">
      <c r="A43" s="4" t="s">
        <v>27</v>
      </c>
      <c r="B43" s="10"/>
      <c r="C43" s="10"/>
      <c r="F43" s="32">
        <f>SUM(F34:F42)</f>
        <v>4410.157948966689</v>
      </c>
      <c r="J43" s="20">
        <v>4</v>
      </c>
      <c r="K43" s="20"/>
      <c r="L43" s="25"/>
      <c r="M43" s="25"/>
    </row>
    <row r="44" spans="1:13" ht="12.75">
      <c r="A44" s="4" t="s">
        <v>28</v>
      </c>
      <c r="J44" s="20">
        <v>5</v>
      </c>
      <c r="K44" s="20"/>
      <c r="L44" s="25"/>
      <c r="M44" s="25"/>
    </row>
    <row r="45" spans="1:13" ht="12.75">
      <c r="A45" t="s">
        <v>29</v>
      </c>
      <c r="B45">
        <v>2017.4</v>
      </c>
      <c r="C45" t="s">
        <v>69</v>
      </c>
      <c r="D45" s="5">
        <v>0.21</v>
      </c>
      <c r="E45" t="s">
        <v>17</v>
      </c>
      <c r="F45" s="11">
        <f>B45*D45</f>
        <v>423.654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1.2</v>
      </c>
      <c r="E48" t="s">
        <v>17</v>
      </c>
      <c r="F48" s="11">
        <f>B48*D48</f>
        <v>2420.88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2844.534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2.21</v>
      </c>
      <c r="E52" t="s">
        <v>17</v>
      </c>
      <c r="F52" s="11">
        <f>B52*D52</f>
        <v>4458.454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4458.454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17180.55194896669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996.4720130400681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18177.02396200676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205</v>
      </c>
    </row>
    <row r="59" spans="1:13" ht="12.75">
      <c r="A59" s="13"/>
      <c r="B59" s="39">
        <v>42278</v>
      </c>
      <c r="C59" s="40">
        <v>-26105</v>
      </c>
      <c r="D59" s="42">
        <f>F20</f>
        <v>23894.65</v>
      </c>
      <c r="E59" s="42">
        <f>F57</f>
        <v>18177.02396200676</v>
      </c>
      <c r="F59" s="43">
        <f>C59+D59-E59</f>
        <v>-20387.373962006757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2015-12-22T11:07:01Z</dcterms:modified>
  <cp:category/>
  <cp:version/>
  <cp:contentType/>
  <cp:contentStatus/>
</cp:coreProperties>
</file>