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<sst xmlns="http://schemas.openxmlformats.org/spreadsheetml/2006/main" count="121" uniqueCount="97">
  <si>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</si>
  <si>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</si>
  <si>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</si>
  <si>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</si>
  <si>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</si>
  <si>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</si>
  <si>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</si>
  <si>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</si>
  <si>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</si>
  <si>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</si>
  <si>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</si>
  <si>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</si>
  <si>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</si>
  <si>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</si>
  <si>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</si>
  <si>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</si>
  <si>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</si>
  <si>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</si>
  <si>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</si>
  <si>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</si>
  <si>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</si>
  <si>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</si>
  <si>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</si>
  <si>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</si>
  <si>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</si>
  <si>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</si>
  <si>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</si>
  <si>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</si>
  <si>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</si>
  <si>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</si>
  <si>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</si>
  <si>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</si>
  <si>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</si>
  <si>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</si>
  <si>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</si>
  <si>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</si>
  <si>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</si>
  <si>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</si>
  <si>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</si>
  <si>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</si>
  <si>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</si>
  <si>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</si>
  <si>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</si>
  <si>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</si>
  <si>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</si>
  <si>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</si>
  <si>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</si>
  <si>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</si>
  <si>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</si>
  <si>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</si>
  <si>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</si>
  <si>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</si>
  <si>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</si>
  <si>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</si>
  <si>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</si>
  <si>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</si>
  <si>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</si>
  <si>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</si>
  <si>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</si>
  <si>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</si>
  <si>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</si>
  <si>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</si>
  <si>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</si>
  <si>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</si>
  <si>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</si>
  <si>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</si>
  <si>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</si>
  <si>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</si>
  <si>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</si>
  <si>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</si>
  <si>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</si>
  <si>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</si>
  <si>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</si>
  <si>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</si>
  <si>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</si>
  <si>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</si>
  <si>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</si>
  <si>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</si>
  <si>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</si>
  <si>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</si>
  <si>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</si>
  <si>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</si>
  <si>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</si>
  <si>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</si>
  <si>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</si>
  <si>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</si>
  <si>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</si>
  <si>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</si>
  <si>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</si>
  <si>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</si>
  <si>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</si>
  <si>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</si>
  <si>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</si>
  <si>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</si>
  <si>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01.07.</t>
  </si>
  <si>
    <t>июнь</t>
  </si>
  <si>
    <t xml:space="preserve">                    за    июнь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</si>
</sst>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79</v>
      </c>
      <c r="C3" s="8" t="s">
        <v>95</v>
      </c>
      <c r="D3" s="8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54</v>
      </c>
      <c r="K16" s="26" t="s">
        <v>55</v>
      </c>
      <c r="L16" s="52"/>
      <c r="M16" s="47">
        <f t="shared" si="0"/>
        <v>0</v>
      </c>
    </row>
    <row r="17" spans="1:13" ht="12.75">
      <c r="A17" t="s">
        <v>10</v>
      </c>
      <c r="F17" s="5">
        <v>21034.8</v>
      </c>
      <c r="J17" s="15" t="s">
        <v>56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1.141964316736736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91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21897.3</v>
      </c>
      <c r="J20" s="20"/>
      <c r="K20" s="27" t="s">
        <v>60</v>
      </c>
      <c r="L20" s="28">
        <f>SUM(L6:L19)</f>
        <v>0.5</v>
      </c>
      <c r="M20" s="35">
        <f>SUM(M6:M19)</f>
        <v>68.6943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/>
      <c r="L24" s="25"/>
      <c r="M24" s="34">
        <f>L24*114.3*1.202*1.15</f>
        <v>0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4">
        <f>L25*114.3*1.202*1.15</f>
        <v>0</v>
      </c>
    </row>
    <row r="26" spans="1:13" ht="12.75">
      <c r="A26" s="6" t="s">
        <v>88</v>
      </c>
      <c r="F26" s="5">
        <v>1152</v>
      </c>
      <c r="J26" s="20">
        <v>3</v>
      </c>
      <c r="K26" s="20"/>
      <c r="L26" s="25"/>
      <c r="M26" s="34">
        <f aca="true" t="shared" si="1" ref="M26:M31">L26*114.3*1.202*1.15</f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6933.62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0.86</v>
      </c>
      <c r="E30" t="s">
        <v>17</v>
      </c>
      <c r="F30" s="11">
        <f>E7*D30</f>
        <v>1353.2959999999998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1353.2959999999998</v>
      </c>
      <c r="J32" s="20"/>
      <c r="K32" s="30" t="s">
        <v>60</v>
      </c>
      <c r="L32" s="28">
        <f>SUM(L24:L31)</f>
        <v>0</v>
      </c>
      <c r="M32" s="35">
        <f>SUM(M24:M31)</f>
        <v>0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>
        <v>0</v>
      </c>
      <c r="D34">
        <v>219171.6</v>
      </c>
      <c r="E34">
        <v>1537.6</v>
      </c>
      <c r="F34" s="36">
        <f>C34/D34*E34</f>
        <v>0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68.6943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0</v>
      </c>
      <c r="J36" s="23">
        <v>1</v>
      </c>
      <c r="K36" s="45"/>
      <c r="L36" s="23"/>
      <c r="M36" s="23"/>
    </row>
    <row r="37" spans="1:13" ht="12.75">
      <c r="A37" t="s">
        <v>76</v>
      </c>
      <c r="F37" s="5">
        <v>721.2</v>
      </c>
      <c r="J37" s="23">
        <v>2</v>
      </c>
      <c r="K37" s="45"/>
      <c r="L37" s="23"/>
      <c r="M37" s="23"/>
    </row>
    <row r="38" spans="1:13" ht="12.75">
      <c r="A38" t="s">
        <v>24</v>
      </c>
      <c r="F38" s="11">
        <f>M55</f>
        <v>0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0.44</v>
      </c>
      <c r="E41" t="s">
        <v>17</v>
      </c>
      <c r="F41" s="11">
        <f>B41*D41</f>
        <v>692.384</v>
      </c>
      <c r="J41" s="23">
        <v>6</v>
      </c>
      <c r="K41" s="45"/>
      <c r="L41" s="23"/>
      <c r="M41" s="23"/>
    </row>
    <row r="42" spans="1:13" ht="12.75">
      <c r="A42" s="49" t="s">
        <v>81</v>
      </c>
      <c r="B42" s="49"/>
      <c r="C42" s="49"/>
      <c r="D42" s="53"/>
      <c r="E42" s="49"/>
      <c r="F42" s="53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1482.2783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0.18</v>
      </c>
      <c r="E45" t="s">
        <v>17</v>
      </c>
      <c r="F45" s="11">
        <f>B45*D45</f>
        <v>283.248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1.06</v>
      </c>
      <c r="E48" t="s">
        <v>17</v>
      </c>
      <c r="F48" s="11">
        <f>B48*D48</f>
        <v>1668.016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1951.2640000000001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1.67</v>
      </c>
      <c r="E52" t="s">
        <v>17</v>
      </c>
      <c r="F52" s="11">
        <f>B52*D52</f>
        <v>2627.912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2627.912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14348.370299999999</v>
      </c>
      <c r="J55" s="20"/>
      <c r="K55" s="20"/>
      <c r="L55" s="31" t="s">
        <v>67</v>
      </c>
      <c r="M55" s="35">
        <f>SUM(M36:M54)</f>
        <v>0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832.2054773999998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15180.575777399998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94</v>
      </c>
    </row>
    <row r="59" spans="1:6" ht="12.75">
      <c r="A59" s="13"/>
      <c r="B59" s="40">
        <v>42156</v>
      </c>
      <c r="C59" s="41">
        <v>-246910</v>
      </c>
      <c r="D59" s="43">
        <f>F20</f>
        <v>21897.3</v>
      </c>
      <c r="E59" s="43">
        <f>F57</f>
        <v>15180.575777399998</v>
      </c>
      <c r="F59" s="44">
        <f>C59+D59-E59</f>
        <v>-240193.2757774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2015-08-14T11:54:07Z</dcterms:modified>
  <cp:category/>
  <cp:version/>
  <cp:contentType/>
  <cp:contentStatus/>
</cp:coreProperties>
</file>