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<sst xmlns="http://schemas.openxmlformats.org/spreadsheetml/2006/main" count="121" uniqueCount="94">
  <si>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</si>
  <si>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</si>
  <si>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</si>
  <si>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</si>
  <si>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</si>
  <si>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</si>
  <si>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</si>
  <si>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</si>
  <si>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</si>
  <si>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</si>
  <si>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</si>
  <si>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</si>
  <si>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</si>
  <si>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</si>
  <si>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</si>
  <si>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</si>
  <si>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</si>
  <si>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</si>
  <si>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</si>
  <si>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</si>
  <si>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</si>
  <si>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</si>
  <si>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</si>
  <si>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</si>
  <si>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</si>
  <si>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</si>
  <si>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</si>
  <si>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</si>
  <si>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</si>
  <si>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</si>
  <si>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</si>
  <si>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</si>
  <si>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</si>
  <si>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</si>
  <si>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</si>
  <si>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</si>
  <si>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</si>
  <si>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</si>
  <si>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</si>
  <si>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</si>
  <si>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</si>
  <si>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</si>
  <si>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</si>
  <si>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</si>
  <si>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</si>
  <si>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</si>
  <si>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</si>
  <si>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</si>
  <si>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</si>
  <si>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</si>
  <si>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</si>
  <si>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</si>
  <si>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</si>
  <si>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</si>
  <si>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</si>
  <si>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</si>
  <si>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</si>
  <si>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</si>
  <si>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</si>
  <si>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</si>
  <si>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</si>
  <si>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</si>
  <si>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</si>
  <si>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</si>
  <si>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</si>
  <si>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</si>
  <si>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</si>
  <si>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</si>
  <si>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</si>
  <si>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</si>
  <si>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</si>
  <si>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</si>
  <si>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</si>
  <si>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</si>
  <si>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</si>
  <si>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</si>
  <si>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</si>
  <si>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</si>
  <si>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</si>
  <si>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</si>
  <si>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</si>
  <si>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</si>
  <si>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</si>
  <si>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</si>
  <si>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</si>
  <si>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</si>
  <si>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</si>
  <si>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</si>
  <si>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</si>
  <si>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</si>
  <si>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01.07</t>
  </si>
  <si>
    <t>июнь</t>
  </si>
  <si>
    <t xml:space="preserve">                    за июнь  2012 г.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</si>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</sst>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15432.56</v>
      </c>
      <c r="J17" s="16" t="s">
        <v>62</v>
      </c>
      <c r="K17" s="18" t="s">
        <v>63</v>
      </c>
      <c r="L17" s="23">
        <v>3.8</v>
      </c>
      <c r="M17" s="33">
        <f>L17*81.377*1.202</f>
        <v>371.6975852</v>
      </c>
    </row>
    <row r="18" spans="2:13" ht="12.75">
      <c r="B18" t="s">
        <v>11</v>
      </c>
      <c r="F18" s="9">
        <f>F17/F16</f>
        <v>1.164264590500332</v>
      </c>
      <c r="J18" s="20"/>
      <c r="K18" s="27" t="s">
        <v>64</v>
      </c>
      <c r="L18" s="28">
        <f>SUM(L7:L17)</f>
        <v>6.8</v>
      </c>
      <c r="M18" s="34">
        <f>SUM(M7:M17)</f>
        <v>665.1430472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15432.56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27">L22*81.377*1.202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93</v>
      </c>
      <c r="F27" s="5">
        <v>0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2072.25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0.92</v>
      </c>
      <c r="E30" t="s">
        <v>18</v>
      </c>
      <c r="F30" s="11">
        <f>E7*D30</f>
        <v>1209.8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176</v>
      </c>
      <c r="C32" t="s">
        <v>21</v>
      </c>
      <c r="D32" s="5">
        <v>2.73</v>
      </c>
      <c r="E32" t="s">
        <v>18</v>
      </c>
      <c r="F32" s="5">
        <v>480.48</v>
      </c>
      <c r="J32" s="23">
        <v>1</v>
      </c>
      <c r="K32" s="43"/>
      <c r="L32" s="23"/>
      <c r="M32" s="23"/>
    </row>
    <row r="33" spans="1:13" ht="12.75">
      <c r="A33" t="s">
        <v>88</v>
      </c>
      <c r="B33">
        <v>696</v>
      </c>
      <c r="C33" t="s">
        <v>17</v>
      </c>
      <c r="D33" s="5">
        <v>0.3</v>
      </c>
      <c r="E33" t="s">
        <v>18</v>
      </c>
      <c r="F33" s="11">
        <f>B33*D33</f>
        <v>208.79999999999998</v>
      </c>
      <c r="J33" s="23">
        <v>2</v>
      </c>
      <c r="K33" s="43"/>
      <c r="L33" s="23"/>
      <c r="M33" s="23"/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1899.08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137614</v>
      </c>
      <c r="D37">
        <v>219171.6</v>
      </c>
      <c r="E37">
        <v>1315</v>
      </c>
      <c r="F37" s="36">
        <f>C37/D37*E37</f>
        <v>825.6654146796391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110873</v>
      </c>
      <c r="D38">
        <v>219171.6</v>
      </c>
      <c r="E38">
        <v>1315</v>
      </c>
      <c r="F38" s="36">
        <f>C38/D38*E38</f>
        <v>665.2230261584987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0.29</v>
      </c>
      <c r="E45" t="s">
        <v>18</v>
      </c>
      <c r="F45" s="11">
        <f>B45*D45</f>
        <v>381.34999999999997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1872.2384408381376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0.13</v>
      </c>
      <c r="E48" t="s">
        <v>18</v>
      </c>
      <c r="F48" s="11">
        <f>B48*D48</f>
        <v>170.95000000000002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0.52</v>
      </c>
      <c r="E51" t="s">
        <v>18</v>
      </c>
      <c r="F51" s="11">
        <f>B51*D51</f>
        <v>683.8000000000001</v>
      </c>
    </row>
    <row r="52" spans="1:6" ht="12.75">
      <c r="A52" s="4" t="s">
        <v>34</v>
      </c>
      <c r="F52" s="32">
        <f>F48+F51</f>
        <v>854.7500000000001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1.65</v>
      </c>
      <c r="E55" t="s">
        <v>18</v>
      </c>
      <c r="F55" s="11">
        <f>B55*D55</f>
        <v>2169.75</v>
      </c>
    </row>
    <row r="56" spans="1:6" ht="12.75">
      <c r="A56" s="4" t="s">
        <v>36</v>
      </c>
      <c r="F56" s="8">
        <f>SUM(F55)</f>
        <v>2169.75</v>
      </c>
    </row>
    <row r="57" spans="1:6" ht="12.75">
      <c r="A57" s="1" t="s">
        <v>37</v>
      </c>
      <c r="B57" s="1"/>
      <c r="F57" s="32">
        <f>F28+F35+F46+F52+F56</f>
        <v>8868.068440838138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70.94454752670511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8939.012988364844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90</v>
      </c>
    </row>
    <row r="61" spans="1:6" ht="12.75">
      <c r="A61" s="13"/>
      <c r="B61" s="40">
        <v>41061</v>
      </c>
      <c r="C61" s="41">
        <v>79109</v>
      </c>
      <c r="D61" s="46">
        <f>F20</f>
        <v>15432.56</v>
      </c>
      <c r="E61" s="46">
        <f>F59</f>
        <v>8939.012988364844</v>
      </c>
      <c r="F61" s="47">
        <f>C61+D61-E61</f>
        <v>85602.54701163515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2012-08-29T10:48:26Z</dcterms:modified>
  <cp:category/>
  <cp:version/>
  <cp:contentType/>
  <cp:contentStatus/>
</cp:coreProperties>
</file>