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<sst xmlns="http://schemas.openxmlformats.org/spreadsheetml/2006/main" count="120" uniqueCount="94">
  <si>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</si>
  <si>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</si>
  <si>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</si>
  <si>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</si>
  <si>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</si>
  <si>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</si>
  <si>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</si>
  <si>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</si>
  <si>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</si>
  <si>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</si>
  <si>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</si>
  <si>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</si>
  <si>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</si>
  <si>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</si>
  <si>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</si>
  <si>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</si>
  <si>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</si>
  <si>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</si>
  <si>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</si>
  <si>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</si>
  <si>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</si>
  <si>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</si>
  <si>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</si>
  <si>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</si>
  <si>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</si>
  <si>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</si>
  <si>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</si>
  <si>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</si>
  <si>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</si>
  <si>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</si>
  <si>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</si>
  <si>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</si>
  <si>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</si>
  <si>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</si>
  <si>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</si>
  <si>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</si>
  <si>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</si>
  <si>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</si>
  <si>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</si>
  <si>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</si>
  <si>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</si>
  <si>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</si>
  <si>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</si>
  <si>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</si>
  <si>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</si>
  <si>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</si>
  <si>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</si>
  <si>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</si>
  <si>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</si>
  <si>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</si>
  <si>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</si>
  <si>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</si>
  <si>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</si>
  <si>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</si>
  <si>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</si>
  <si>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</si>
  <si>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</si>
  <si>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</si>
  <si>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</si>
  <si>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</si>
  <si>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</si>
  <si>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</si>
  <si>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</si>
  <si>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</si>
  <si>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</si>
  <si>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</si>
  <si>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</si>
  <si>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</si>
  <si>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</si>
  <si>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</si>
  <si>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</si>
  <si>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</si>
  <si>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</si>
  <si>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</si>
  <si>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</si>
  <si>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</si>
  <si>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</si>
  <si>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</si>
  <si>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</si>
  <si>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</si>
  <si>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</si>
  <si>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</si>
  <si>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</si>
  <si>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</si>
  <si>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</si>
  <si>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</si>
  <si>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</si>
  <si>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</si>
  <si>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</si>
  <si>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</si>
  <si>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</si>
  <si>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01.10.</t>
  </si>
  <si>
    <t>сентябрь</t>
  </si>
  <si>
    <t xml:space="preserve">                    за  сентябрь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</si>
</sst>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5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0.8</v>
      </c>
      <c r="M7" s="36">
        <f>L7*81.37*1.202</f>
        <v>78.245392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412.19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0.23439596933785228</v>
      </c>
      <c r="J18" s="20"/>
      <c r="K18" s="30" t="s">
        <v>64</v>
      </c>
      <c r="L18" s="31">
        <f>SUM(L7:L17)</f>
        <v>0.8</v>
      </c>
      <c r="M18" s="37">
        <f>SUM(M7:M17)</f>
        <v>78.245392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412.19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L22*81.37*1.202*1.15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578.16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578.16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0.94</v>
      </c>
      <c r="E30" t="s">
        <v>18</v>
      </c>
      <c r="F30" s="11">
        <f>E7*D30</f>
        <v>178.31799999999998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178.31799999999998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137908</v>
      </c>
      <c r="D37">
        <v>219171.6</v>
      </c>
      <c r="E37">
        <v>189.7</v>
      </c>
      <c r="F37" s="39">
        <f>C37/D37*E37</f>
        <v>119.36376610838263</v>
      </c>
    </row>
    <row r="38" spans="1:6" ht="12.75">
      <c r="A38" t="s">
        <v>25</v>
      </c>
      <c r="C38">
        <v>90597</v>
      </c>
      <c r="D38">
        <v>219171.6</v>
      </c>
      <c r="E38">
        <v>189.7</v>
      </c>
      <c r="F38" s="39">
        <f>C38/D38*E38</f>
        <v>78.41458884271502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0.27</v>
      </c>
      <c r="E45" t="s">
        <v>18</v>
      </c>
      <c r="F45" s="11">
        <f>B45*D45</f>
        <v>51.219</v>
      </c>
    </row>
    <row r="46" spans="1:6" ht="12.75">
      <c r="A46" s="4" t="s">
        <v>30</v>
      </c>
      <c r="B46" s="10"/>
      <c r="C46" s="10"/>
      <c r="F46" s="35">
        <f>SUM(F37:F45)</f>
        <v>248.99735495109763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0.13</v>
      </c>
      <c r="E48" t="s">
        <v>18</v>
      </c>
      <c r="F48" s="11">
        <f>B48*D48</f>
        <v>24.660999999999998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0.57</v>
      </c>
      <c r="E51" t="s">
        <v>18</v>
      </c>
      <c r="F51" s="11">
        <f>B51*D51</f>
        <v>108.12899999999999</v>
      </c>
    </row>
    <row r="52" spans="1:6" ht="12.75">
      <c r="A52" s="4" t="s">
        <v>34</v>
      </c>
      <c r="F52" s="35">
        <f>F48+F51</f>
        <v>132.79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1.49</v>
      </c>
      <c r="E55" t="s">
        <v>18</v>
      </c>
      <c r="F55" s="11">
        <f>B55*D55</f>
        <v>282.65299999999996</v>
      </c>
    </row>
    <row r="56" spans="1:6" ht="12.75">
      <c r="A56" s="4" t="s">
        <v>37</v>
      </c>
      <c r="F56" s="35">
        <f>SUM(F55)</f>
        <v>282.65299999999996</v>
      </c>
    </row>
    <row r="57" spans="1:6" ht="12.75">
      <c r="A57" s="1" t="s">
        <v>38</v>
      </c>
      <c r="B57" s="1"/>
      <c r="F57" s="35">
        <f>F28+F35+F46+F52+F56</f>
        <v>1420.9183549510976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11.367346839608782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1432.2857017907063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41153</v>
      </c>
      <c r="C61" s="26">
        <v>-16048</v>
      </c>
      <c r="D61" s="44">
        <f>F20</f>
        <v>412.19</v>
      </c>
      <c r="E61" s="44">
        <f>F59</f>
        <v>1432.2857017907063</v>
      </c>
      <c r="F61" s="45">
        <f>C61+D61-E61</f>
        <v>-17068.095701790706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2012-11-28T19:11:57Z</dcterms:modified>
  <cp:category/>
  <cp:version/>
  <cp:contentType/>
  <cp:contentStatus/>
</cp:coreProperties>
</file>