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<sst xmlns="http://schemas.openxmlformats.org/spreadsheetml/2006/main" count="120" uniqueCount="94">
  <si>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</si>
  <si>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</si>
  <si>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</si>
  <si>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</si>
  <si>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</si>
  <si>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</si>
  <si>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</si>
  <si>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</si>
  <si>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</si>
  <si>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</si>
  <si>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</si>
  <si>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</si>
  <si>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</si>
  <si>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</si>
  <si>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</si>
  <si>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</si>
  <si>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</si>
  <si>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</si>
  <si>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</si>
  <si>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</si>
  <si>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</si>
  <si>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</si>
  <si>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</si>
  <si>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</si>
  <si>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</si>
  <si>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</si>
  <si>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</si>
  <si>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</si>
  <si>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</si>
  <si>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</si>
  <si>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</si>
  <si>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</si>
  <si>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</si>
  <si>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</si>
  <si>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</si>
  <si>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</si>
  <si>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</si>
  <si>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</si>
  <si>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</si>
  <si>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</si>
  <si>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</si>
  <si>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</si>
  <si>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</si>
  <si>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</si>
  <si>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</si>
  <si>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</si>
  <si>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</si>
  <si>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</si>
  <si>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</si>
  <si>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</si>
  <si>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</si>
  <si>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</si>
  <si>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</si>
  <si>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</si>
  <si>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</si>
  <si>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</si>
  <si>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</si>
  <si>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</si>
  <si>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</si>
  <si>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</si>
  <si>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</si>
  <si>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</si>
  <si>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</si>
  <si>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</si>
  <si>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</si>
  <si>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</si>
  <si>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</si>
  <si>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</si>
  <si>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</si>
  <si>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</si>
  <si>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</si>
  <si>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</si>
  <si>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</si>
  <si>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</si>
  <si>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</si>
  <si>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</si>
  <si>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</si>
  <si>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</si>
  <si>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</si>
  <si>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</si>
  <si>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</si>
  <si>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</si>
  <si>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</si>
  <si>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</si>
  <si>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</si>
  <si>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</si>
  <si>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</si>
  <si>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</si>
  <si>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</si>
  <si>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</si>
  <si>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</si>
  <si>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01.05.</t>
  </si>
  <si>
    <t>апрель</t>
  </si>
  <si>
    <t xml:space="preserve">                    за апрель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</si>
</sst>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3166.85</v>
      </c>
      <c r="J17" s="16" t="s">
        <v>62</v>
      </c>
      <c r="K17" s="18" t="s">
        <v>63</v>
      </c>
      <c r="L17" s="23">
        <v>1.8</v>
      </c>
      <c r="M17" s="33">
        <f>L17*81.37*1.202</f>
        <v>176.052132</v>
      </c>
    </row>
    <row r="18" spans="2:13" ht="12.75">
      <c r="B18" t="s">
        <v>11</v>
      </c>
      <c r="F18" s="9">
        <f>F17/F16</f>
        <v>0.6398814334669598</v>
      </c>
      <c r="J18" s="20"/>
      <c r="K18" s="27" t="s">
        <v>64</v>
      </c>
      <c r="L18" s="28">
        <f>SUM(L7:L17)</f>
        <v>3.8</v>
      </c>
      <c r="M18" s="34">
        <f>SUM(M7:M17)</f>
        <v>371.665612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3166.85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/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0.97</v>
      </c>
      <c r="E30" t="s">
        <v>18</v>
      </c>
      <c r="F30" s="11">
        <f>E7*D30</f>
        <v>556.392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556.392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138201</v>
      </c>
      <c r="D37">
        <v>219171.6</v>
      </c>
      <c r="E37">
        <v>573.6</v>
      </c>
      <c r="F37" s="35">
        <f>C37/D37*E37</f>
        <v>361.68962402063045</v>
      </c>
    </row>
    <row r="38" spans="1:6" ht="12.75">
      <c r="A38" t="s">
        <v>25</v>
      </c>
      <c r="C38">
        <v>142066</v>
      </c>
      <c r="D38">
        <v>219171.6</v>
      </c>
      <c r="E38">
        <v>573.6</v>
      </c>
      <c r="F38" s="35">
        <f>C38/D38*E38</f>
        <v>371.8048214275937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0.29</v>
      </c>
      <c r="E45" t="s">
        <v>18</v>
      </c>
      <c r="F45" s="11">
        <f>B45*D45</f>
        <v>166.344</v>
      </c>
    </row>
    <row r="46" spans="1:6" ht="12.75">
      <c r="A46" s="4" t="s">
        <v>30</v>
      </c>
      <c r="B46" s="10"/>
      <c r="C46" s="10"/>
      <c r="F46" s="32">
        <f>SUM(F37:F45)</f>
        <v>899.8384454482241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0.55</v>
      </c>
      <c r="E51" t="s">
        <v>18</v>
      </c>
      <c r="F51" s="11">
        <f>B51*D51</f>
        <v>315.48</v>
      </c>
    </row>
    <row r="52" spans="1:6" ht="12.75">
      <c r="A52" s="4" t="s">
        <v>34</v>
      </c>
      <c r="F52" s="32">
        <f>F48+F51</f>
        <v>390.048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</v>
      </c>
      <c r="E55" t="s">
        <v>18</v>
      </c>
      <c r="F55" s="11">
        <f>B55*D55</f>
        <v>573.6</v>
      </c>
    </row>
    <row r="56" spans="1:6" ht="12.75">
      <c r="A56" s="4" t="s">
        <v>36</v>
      </c>
      <c r="F56" s="32">
        <f>SUM(F55)</f>
        <v>573.6</v>
      </c>
    </row>
    <row r="57" spans="1:6" ht="12.75">
      <c r="A57" s="1" t="s">
        <v>37</v>
      </c>
      <c r="B57" s="1"/>
      <c r="F57" s="32">
        <f>F28+F35+F46+F52+F56</f>
        <v>3455.998445448224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27.647987563585794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3483.64643301181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41000</v>
      </c>
      <c r="C61" s="40">
        <v>8141</v>
      </c>
      <c r="D61" s="42">
        <f>F20</f>
        <v>3166.85</v>
      </c>
      <c r="E61" s="42">
        <f>F59</f>
        <v>3483.64643301181</v>
      </c>
      <c r="F61" s="43">
        <f>C61+D61-E61</f>
        <v>7824.20356698819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2011-12-19T17:55:21Z</cp:lastPrinted>
  <dcterms:created xsi:type="dcterms:W3CDTF">2008-08-18T07:30:19Z</dcterms:created>
  <dcterms:modified xsi:type="dcterms:W3CDTF">2012-06-19T19:57:22Z</dcterms:modified>
  <cp:category/>
  <cp:version/>
  <cp:contentType/>
  <cp:contentStatus/>
</cp:coreProperties>
</file>