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<sst xmlns="http://schemas.openxmlformats.org/spreadsheetml/2006/main" count="120" uniqueCount="94">
  <si>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</si>
  <si>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</si>
  <si>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</si>
  <si>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</si>
  <si>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</si>
  <si>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</si>
  <si>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</si>
  <si>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</si>
  <si>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</si>
  <si>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</si>
  <si>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</si>
  <si>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</si>
  <si>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</si>
  <si>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</si>
  <si>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</si>
  <si>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</si>
  <si>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</si>
  <si>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</si>
  <si>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</si>
  <si>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</si>
  <si>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</si>
  <si>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</si>
  <si>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</si>
  <si>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</si>
  <si>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</si>
  <si>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</si>
  <si>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</si>
  <si>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</si>
  <si>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</si>
  <si>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</si>
  <si>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</si>
  <si>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</si>
  <si>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</si>
  <si>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</si>
  <si>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</si>
  <si>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</si>
  <si>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</si>
  <si>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</si>
  <si>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</si>
  <si>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</si>
  <si>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</si>
  <si>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</si>
  <si>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</si>
  <si>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</si>
  <si>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</si>
  <si>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</si>
  <si>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</si>
  <si>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</si>
  <si>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</si>
  <si>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</si>
  <si>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</si>
  <si>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</si>
  <si>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</si>
  <si>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</si>
  <si>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</si>
  <si>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</si>
  <si>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</si>
  <si>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</si>
  <si>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</si>
  <si>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</si>
  <si>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</si>
  <si>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</si>
  <si>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</si>
  <si>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</si>
  <si>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</si>
  <si>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</si>
  <si>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</si>
  <si>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</si>
  <si>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</si>
  <si>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</si>
  <si>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</si>
  <si>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</si>
  <si>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</si>
  <si>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</si>
  <si>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</si>
  <si>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</si>
  <si>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</si>
  <si>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</si>
  <si>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</si>
  <si>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</si>
  <si>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</si>
  <si>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</si>
  <si>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</si>
  <si>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</si>
  <si>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</si>
  <si>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</si>
  <si>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</si>
  <si>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</si>
  <si>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</si>
  <si>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</si>
  <si>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</si>
  <si>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01.10.</t>
  </si>
  <si>
    <t>сентябрь</t>
  </si>
  <si>
    <t xml:space="preserve">                    за сентябрь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</si>
</sst>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3684.07</v>
      </c>
      <c r="J17" s="16" t="s">
        <v>62</v>
      </c>
      <c r="K17" s="18" t="s">
        <v>63</v>
      </c>
      <c r="L17" s="23">
        <v>0.42</v>
      </c>
      <c r="M17" s="33">
        <f>L17*81.37*1.202</f>
        <v>41.078830800000006</v>
      </c>
    </row>
    <row r="18" spans="2:13" ht="12.75">
      <c r="B18" t="s">
        <v>11</v>
      </c>
      <c r="F18" s="9">
        <f>F17/F16</f>
        <v>0.6656915181959453</v>
      </c>
      <c r="J18" s="20"/>
      <c r="K18" s="27" t="s">
        <v>64</v>
      </c>
      <c r="L18" s="28">
        <f>SUM(L7:L17)</f>
        <v>2.42</v>
      </c>
      <c r="M18" s="34">
        <f>SUM(M7:M17)</f>
        <v>236.69231080000003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3684.07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L22*81.37*1.202*1.15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0.94</v>
      </c>
      <c r="E30" t="s">
        <v>18</v>
      </c>
      <c r="F30" s="11">
        <f>E7*D30</f>
        <v>539.184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539.184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137908</v>
      </c>
      <c r="D37">
        <v>219171.6</v>
      </c>
      <c r="E37">
        <v>573.6</v>
      </c>
      <c r="F37" s="35">
        <f>C37/D37*E37</f>
        <v>360.92280569197834</v>
      </c>
    </row>
    <row r="38" spans="1:6" ht="12.75">
      <c r="A38" t="s">
        <v>25</v>
      </c>
      <c r="C38">
        <v>90597</v>
      </c>
      <c r="D38">
        <v>219171.6</v>
      </c>
      <c r="E38">
        <v>573.6</v>
      </c>
      <c r="F38" s="35">
        <f>C38/D38*E38</f>
        <v>237.10389119758216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0.27</v>
      </c>
      <c r="E45" t="s">
        <v>18</v>
      </c>
      <c r="F45" s="11">
        <f>B45*D45</f>
        <v>154.872</v>
      </c>
    </row>
    <row r="46" spans="1:6" ht="12.75">
      <c r="A46" s="4" t="s">
        <v>30</v>
      </c>
      <c r="B46" s="10"/>
      <c r="C46" s="10"/>
      <c r="F46" s="32">
        <f>SUM(F37:F45)</f>
        <v>752.8986968895606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0.57</v>
      </c>
      <c r="E51" t="s">
        <v>18</v>
      </c>
      <c r="F51" s="11">
        <f>B51*D51</f>
        <v>326.952</v>
      </c>
    </row>
    <row r="52" spans="1:6" ht="12.75">
      <c r="A52" s="4" t="s">
        <v>34</v>
      </c>
      <c r="F52" s="32">
        <f>F48+F51</f>
        <v>401.52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1.49</v>
      </c>
      <c r="E55" t="s">
        <v>18</v>
      </c>
      <c r="F55" s="11">
        <f>B55*D55</f>
        <v>854.664</v>
      </c>
    </row>
    <row r="56" spans="1:6" ht="12.75">
      <c r="A56" s="4" t="s">
        <v>36</v>
      </c>
      <c r="F56" s="32">
        <f>SUM(F55)</f>
        <v>854.664</v>
      </c>
    </row>
    <row r="57" spans="1:6" ht="12.75">
      <c r="A57" s="1" t="s">
        <v>37</v>
      </c>
      <c r="B57" s="1"/>
      <c r="F57" s="32">
        <f>F28+F35+F46+F52+F56</f>
        <v>3704.5866968895607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29.636693575116485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3734.2233904646773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41153</v>
      </c>
      <c r="C61" s="40">
        <v>13627</v>
      </c>
      <c r="D61" s="42">
        <f>F20</f>
        <v>3684.07</v>
      </c>
      <c r="E61" s="42">
        <f>F59</f>
        <v>3734.2233904646773</v>
      </c>
      <c r="F61" s="43">
        <f>C61+D61-E61</f>
        <v>13576.846609535321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2012-11-28T19:19:18Z</dcterms:modified>
  <cp:category/>
  <cp:version/>
  <cp:contentType/>
  <cp:contentStatus/>
</cp:coreProperties>
</file>